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80503 RH_Rukkimäe-Tipasilla-Maidema-Vommaru MPS rekonstrueerimine/"/>
    </mc:Choice>
  </mc:AlternateContent>
  <xr:revisionPtr revIDLastSave="3138" documentId="13_ncr:1_{527BB10C-8909-4436-9A7C-A24F53E7C016}" xr6:coauthVersionLast="47" xr6:coauthVersionMax="47" xr10:uidLastSave="{6E25BCF5-8CAA-4133-B195-805EF18D4C04}"/>
  <bookViews>
    <workbookView xWindow="-108" yWindow="-108" windowWidth="23256" windowHeight="12456" tabRatio="725" xr2:uid="{00000000-000D-0000-FFFF-FFFF00000000}"/>
  </bookViews>
  <sheets>
    <sheet name="Pakkumuse maksumuse vorm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9" i="11" l="1"/>
  <c r="G278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59" i="11"/>
  <c r="G256" i="11"/>
  <c r="G25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25" i="11"/>
  <c r="G222" i="11"/>
  <c r="G221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176" i="11"/>
  <c r="G173" i="11"/>
  <c r="G172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54" i="11"/>
  <c r="G151" i="11"/>
  <c r="G150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17" i="11"/>
  <c r="G113" i="11"/>
  <c r="G114" i="11"/>
  <c r="G112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63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12" i="11"/>
  <c r="G223" i="11" l="1"/>
  <c r="G152" i="11"/>
  <c r="G174" i="11"/>
  <c r="G280" i="11"/>
  <c r="G115" i="11"/>
  <c r="G257" i="11"/>
  <c r="G281" i="11" l="1"/>
</calcChain>
</file>

<file path=xl/sharedStrings.xml><?xml version="1.0" encoding="utf-8"?>
<sst xmlns="http://schemas.openxmlformats.org/spreadsheetml/2006/main" count="539" uniqueCount="171">
  <si>
    <t>Töö kirjeldus</t>
  </si>
  <si>
    <t>Jrk nr</t>
  </si>
  <si>
    <t>Maht</t>
  </si>
  <si>
    <t>* Truubitorud peavad olema rõngasjäikusega Sn8 ja vastama EN-13476 standardi nõuetele.</t>
  </si>
  <si>
    <t>tk</t>
  </si>
  <si>
    <t>m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</si>
  <si>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</si>
  <si>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</si>
  <si>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</si>
  <si>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</si>
  <si>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</si>
  <si>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tm</t>
  </si>
  <si>
    <t>m³</t>
  </si>
  <si>
    <t>Ettevalmistus- ja veejuhtmete tööd</t>
  </si>
  <si>
    <t>Truupide rekonstrueerimine ja ehitamine</t>
  </si>
  <si>
    <t>km</t>
  </si>
  <si>
    <t>** Kõikide tööde juures tuleb arvestada ka materjalide maksumus.</t>
  </si>
  <si>
    <t>1823 ha</t>
  </si>
  <si>
    <t>Võsa, peenmetsa ja metsa raie, koondamine hunnikutesse ja kokkuvedu 900m</t>
  </si>
  <si>
    <t>Setteekraani mahamärkimine</t>
  </si>
  <si>
    <t>Sette ekraani rajamine setete edasikandumise tõkestamiseks</t>
  </si>
  <si>
    <t>Sette eemaldamine setteekraani tagant pärast kraavide kaevamist 2 korda</t>
  </si>
  <si>
    <t>Truubitorude ja otsakute utiliseerimine</t>
  </si>
  <si>
    <t>Tee rajatiste mahamärkimine</t>
  </si>
  <si>
    <t>Geotekstiili (Deklareeritud tõmbetugevus MD/CMD ≥20 kN/m, 5,0 m lai) paigaldamine tihendatud ja profileeritud muldele</t>
  </si>
  <si>
    <t>Kruusast teekatte ehitustööd koos tihendamisega, H=10 cm, Purustatud kruus, Positsioon nr. 6, L=4,5m (+materjal ja vedu karjäärist)</t>
  </si>
  <si>
    <t>Kruusast teekatte ehitamine koos tihendamisega, H=10 cm, Purustatud kruus, Positsioon nr. 6 (+materjal ja vedu karjäärist)</t>
  </si>
  <si>
    <t>Geotekstiili (Deklareeritud tõmbetugevus MD/CMD ≥20 kN/m, 5,0 m lai) paigaldamine tihendatud ja profileeritud tee-elemendi muldele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</si>
  <si>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</si>
  <si>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</si>
  <si>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</si>
  <si>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</si>
  <si>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</si>
  <si>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Rukkimäe-Tipasilla-Maidema-Vommaru maaparandussüsteemi rekonstrueerimine</t>
  </si>
  <si>
    <t>Rukkimäe-Tipasilla-Maidema-Vommaru maaparandussüsteemi rekonstrueerimine kokku</t>
  </si>
  <si>
    <t>Maidema-Vommaru tee 1 (2,58 km) rekonstrueerimine</t>
  </si>
  <si>
    <t>Maidema-Vommaru tee 2 (0,62 km) rekonstrueerimine</t>
  </si>
  <si>
    <t>Maidema-Vommaru tee 2 (0,62 km) rekonstrueerimine kokku</t>
  </si>
  <si>
    <t>Vommaru-Mukri tee (4,14 km + 0,56 km) rekonstrueerimine</t>
  </si>
  <si>
    <t>Vommaru-Mukri tee (4,14 km + 0,56 km) rekonstrueerimine kokku</t>
  </si>
  <si>
    <t>Selja mägede tee (0,96 km) rekonstrueerimine</t>
  </si>
  <si>
    <t>Selja mägede tee (0,96 km) rekonstrueerimine kokku</t>
  </si>
  <si>
    <t>Tipasilla ringtee (4,04 km) rekonstrueerimine</t>
  </si>
  <si>
    <t>Tipasilla ringtee (4,04 km) rekonstrueerimine kokku</t>
  </si>
  <si>
    <t>Koordinaatidega seotud teostusjoonise koostamine koos Maidemaa-Vommaru tee 1, Maidemaa-Vommaru tee 2, Vommaru-Mukri tee, Selja mägede tee ja Tipasilla ringtee (RMK nõuete kohane ja digitaalne)</t>
  </si>
  <si>
    <t>Kändude juurimine</t>
  </si>
  <si>
    <t>Puude tükeldus ja väljatõstmine kraavist</t>
  </si>
  <si>
    <t>Settebasseinide või leevendusveekogude kaevamine ekskavaatoriga, I-II gr. pinnas</t>
  </si>
  <si>
    <t>Kaevepinnase laialiplaneerimine buldooseriga, tihendamine lüke 20 m</t>
  </si>
  <si>
    <t>Voolutakistuste eemaldamine käsitsi (vajadusel kasutades ujuvtehnikat) (projektset mahtu vähendatud Vändra jõel (1100) 1,29 km Eidapere-Mukri teest edela suunal)</t>
  </si>
  <si>
    <t>Koprapaisude ja puidujäänuste likvideerimine</t>
  </si>
  <si>
    <t>Uute veejuhtmete mahamärkimine</t>
  </si>
  <si>
    <t>RE - Rekonstrueeritava eesvoolu kaeve</t>
  </si>
  <si>
    <t>UE - Uuendatava eesvoolu kaeve</t>
  </si>
  <si>
    <t>EK - Ehitatava kuivenduskraavi kaeve</t>
  </si>
  <si>
    <t>RK - Rekonstrueeritava kuivenduskraavi kaeve</t>
  </si>
  <si>
    <t>UK - Uuendatava kuivenduskraavi kaeve</t>
  </si>
  <si>
    <t>HK - Hooldatava kuivenduskraavi kaeve</t>
  </si>
  <si>
    <t>ET - Ehitatava teekraavi kaeve</t>
  </si>
  <si>
    <t>RT - Rekonstrueeritava teekraavi kaeve</t>
  </si>
  <si>
    <t>UT - Uuendatava teekraavi kaeve</t>
  </si>
  <si>
    <t>HT - Hooldatava teekraavi kaeve</t>
  </si>
  <si>
    <t>EN - Ehitatava voolunõva kaeve</t>
  </si>
  <si>
    <t>Sette ekspluatatsiooni eelne eemaldus (10% põhikaeve mahust)</t>
  </si>
  <si>
    <t>Mullavallide laialiajamine buldooseriga koos vanade kraavi vallidega</t>
  </si>
  <si>
    <t>Käsitsi kaevetööd</t>
  </si>
  <si>
    <t>Kivikindlustusega kraaviühenduse ehitamine KÜ-k3</t>
  </si>
  <si>
    <t>Sette äravedu (kuni 1 km)</t>
  </si>
  <si>
    <t>Kraavimullete tugevdamine (sh killustik fr 0-32 mm)(+materjal ja vedu karjäärist)</t>
  </si>
  <si>
    <t>Tuletõrjetiigi puhastamine ekskavaatoriga, I-II gr. pinnas</t>
  </si>
  <si>
    <t>Teenindusplatsi aluse ehitamine H=20sm koos tihendamisega, Sorteeritud kruus, Positsioon nr. 4 (+materjal ja vedu karjäärist)</t>
  </si>
  <si>
    <t>Teenindusplatsi katte ehitamine H=10 cm koos tihendamisega, Purustatud kruus, Positsioon nr. 6, L=4,5m (+materjal ja vedu karjäärist)</t>
  </si>
  <si>
    <t>Geotekstiili (Deklareeritud tõmbetugevus MD/CMD ≥20 kN/m, 5,0 m lai) paigalamine teenindusplatsi aluse alla</t>
  </si>
  <si>
    <t>Tõkkepoom, okaspuit Ø30 cm, L=8,0 m, immutatud</t>
  </si>
  <si>
    <t>Tõkkepost, okaspuit Ø30 cm, L=8,0 m, immutatud</t>
  </si>
  <si>
    <t>Veevõtukoha tähis koos paigaldusega</t>
  </si>
  <si>
    <t>Truupide mahamärkimine</t>
  </si>
  <si>
    <t>Di 300mm plasttruubi torustiku, tüüp 30-PT, a. 8m (gofreeritud, Sn8) (tüüpjoonis 1.7 2008a)</t>
  </si>
  <si>
    <t>Ø 30 veeviimari tüüpotsaku ehitamine</t>
  </si>
  <si>
    <t>2 otsakut</t>
  </si>
  <si>
    <t>Ø 20-30 truubi torude väljatõstmine</t>
  </si>
  <si>
    <t>Ø 50 truubi torude väljatõstmine</t>
  </si>
  <si>
    <t>Kandiliste truupide väljatõstmine 60x100 cm</t>
  </si>
  <si>
    <t>Ø 75 truubi torude väljatõstmine</t>
  </si>
  <si>
    <t>Ø 100 truubi torude väljatõstmine</t>
  </si>
  <si>
    <t>Ø 150 truubi torude väljatõstmine</t>
  </si>
  <si>
    <t>Ø 200 truubi torude väljatõstmine</t>
  </si>
  <si>
    <t>Truubiotsakute lammutamine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</si>
  <si>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</si>
  <si>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</si>
  <si>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</si>
  <si>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</si>
  <si>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Di=100 cm plasttruubi torustiku, tüüp 100PT, ehitamine (profileeritud plasttoru, SN8)</t>
  </si>
  <si>
    <t>Di=120 cm plasttruubi torustiku, tüüp 120PT, ehitamine (profileeritud plasttoru, SN8)</t>
  </si>
  <si>
    <t>Monteeritava terastorusilla ehitamine MB04 206/302 või samaväärne</t>
  </si>
  <si>
    <t>Monteeritava terastorusilla ehitamine MB05 206/302 või samaväärne</t>
  </si>
  <si>
    <t>Monteeritava terastorusilla ehitamine MB06 206/302 või samaväärne</t>
  </si>
  <si>
    <t>Terastorude värvimine Epoxy EH100</t>
  </si>
  <si>
    <t>kg</t>
  </si>
  <si>
    <t>Ø 50 truubi settest puhastamine, setet kuni 1/2 truubi Ø</t>
  </si>
  <si>
    <t>Ø 30 cm plasttruubi mattotsaku ehitamine (tüüp MAO)</t>
  </si>
  <si>
    <t>Ø 40 cm plasttruubi mattotsaku ehitamine (tüüp MAO)</t>
  </si>
  <si>
    <t>Ø 50 cm plasttruubi mattotsaku ehitamine (tüüp MAO)</t>
  </si>
  <si>
    <t>Ø 40 cm plasttruubi mattotsaku kivikindlustusega ehitamine (tüüp MAOK)</t>
  </si>
  <si>
    <t>Ø 50 cm plasttruubi mattotsaku kivikindlustusega ehitamine (tüüp MAOK)</t>
  </si>
  <si>
    <t>Ø 60 cm plasttruubi mattotsaku kivikindlustusega ehitamine (tüüp MAOK)</t>
  </si>
  <si>
    <t>Ø 40 cm plasttruubi kiviotsaku kivikindlustusega ehitamine (tüüp KOK)</t>
  </si>
  <si>
    <t>Ø 50 cm plasttruubi kiviotsaku kivikindlustusega ehitamine (tüüp KOK)</t>
  </si>
  <si>
    <t>Ø 60 cm plasttruubi kiviotsaku kivikindlustusega ehitamine (tüüp KOK)</t>
  </si>
  <si>
    <t>Ø 80 cm plasttruubi kiviotsaku kivikindlustusega ehitamine (tüüp KOK)</t>
  </si>
  <si>
    <t>Ø 100 cm plasttruubi kiviotsaku kivikindlustusega ehitamine (tüüp KOK)</t>
  </si>
  <si>
    <t>Ø 120 cm plasttruubi kiviotsaku kivikindlustusega ehitamine (tüüp KOK)</t>
  </si>
  <si>
    <t>Terastorusilla MB04 kivikindlustuse ehitamine</t>
  </si>
  <si>
    <t>Terastorusilla MB05 kivikindlustuse ehitamine</t>
  </si>
  <si>
    <t>Terastorusilla MB06 kivikindlustuse ehitamine</t>
  </si>
  <si>
    <t>Metallist põrkepiirde ehitamine koos elementidega</t>
  </si>
  <si>
    <t>Metallist põrgkepiidre mahaviigu ehitamine koos elementidega</t>
  </si>
  <si>
    <t>Truupide täitepinnas (l, krl) koos tihendamisega (+materjal ja vedu karjäärist)</t>
  </si>
  <si>
    <t>Killustikust teealuse ehitamine T11 kohale koos tihendamisega. Killustik fr 0-63 mm. (+materjal ja vedu karjäärist)</t>
  </si>
  <si>
    <t>Geotekstiili (Deklareeritud tõmbetugevus MD/CMD ≥20 kN/m, 5,0 m lai) paigaldamine truubi T11 kohal olevale muldele.</t>
  </si>
  <si>
    <t>Gaasitorustiku isoleerkatte vahetamine (sh, kaevetööd, vana isoleerkatte eemaldamine, gaasitorustiku pinna liivapiritsiga puhastamine, uue isolatsiooni paigaldamine)</t>
  </si>
  <si>
    <t>Armeeritud betoonplaadid gaasitorustiku kaitseks 5000x2000x150 mm, tugevusklass C30/37 (plaadid, transport, paigaldus)</t>
  </si>
  <si>
    <t>Maa-aluse elektrikaabli kaitsmine kaablikaitsetoruga</t>
  </si>
  <si>
    <t>Maa-aluse elektrikaabli ümberpaigutamiseks vajaliku elektriprojekti tellimine.</t>
  </si>
  <si>
    <t>Maa-aluse elektrikaabli ümberpaigutamine</t>
  </si>
  <si>
    <t>Maidema-Vommaru tee 1 (2,58 km) rekonstrueerimine kokku</t>
  </si>
  <si>
    <t>Kruusast teealuse ehitamine koos tihendamisega, sorteeritud kruus Positsioon nr. 4, (+materjal ja vedu karjäärist)</t>
  </si>
  <si>
    <t>Tee parameetrite ja -elementide mahamärkimine (telg, servad, kraavide siseservad)</t>
  </si>
  <si>
    <t>Olemasoleva teemulde ja tee ääres asuva maapinna töötlemine profiili</t>
  </si>
  <si>
    <t>Olemasolevate pinnastee profileerimine materjali lisamiseta (ehitustööde järgne teede taastamine)</t>
  </si>
  <si>
    <t>Mahasõidukoha M3 ehitamine (4.5m, R=10m, L=10m) s.h.</t>
  </si>
  <si>
    <t>Mahasõidukoha M5 ehitamine (4.0m, R=5,0m, L=5,0m) s.h.</t>
  </si>
  <si>
    <t>Teemulde ehitamine teekraavide pinnasest, koos tihendamisega, peale- ja mahalaadimise ning veoga</t>
  </si>
  <si>
    <t>Kruusast teealuse ehitustööd koos tihendamisega, Sorteeritud kruus, Positsioon nr. 4 (+materjal ja vedu karjäärist)</t>
  </si>
  <si>
    <t>Mahasõidukoha M1 ehitamine (4.5m, R=10m, L=20m) s.h.</t>
  </si>
  <si>
    <t>Mahasõidukoha M2 ehitamine (4.5m, R=10m, L=30m) s.h.</t>
  </si>
  <si>
    <t>Riigitee ristumiskohtade rekonstrueerimine, sh</t>
  </si>
  <si>
    <t>Kraavide puhastamine</t>
  </si>
  <si>
    <t>Muldkeha ehitamine juurdeveetavast pinnasest (k≥0,5m/24h), laadimise ja kohaleveoga</t>
  </si>
  <si>
    <t>Kruusast teealuse ehitamine koos tihendamisega, Hmin=20cm (k≥1,0m/24h), sorteeritud kruus Positsioon nr. 4, (+materjal ja vedu karjäärist)</t>
  </si>
  <si>
    <t>Mulde aluspinna planeerimine ja tihendamine</t>
  </si>
  <si>
    <t>Kruusast teekatte ehitamine koos tihendamisega, H=12 cm, Purustatud kruus, Positsioon nr. 6 (+materjal ja vedu karjäärist)</t>
  </si>
  <si>
    <t>Muru kasvualuse rajamine ja külv, h= 10cm</t>
  </si>
  <si>
    <t>Liiklusmärgi ümbertõstmine</t>
  </si>
  <si>
    <t>TP-T  - T- kujulise tagasipööramisekoha ehitamine s.h.</t>
  </si>
  <si>
    <t xml:space="preserve">Teemulde ehitamine juurdeveetavast pinnasest (liiv (k≥0,5m/24h)) paigaldamine ja tihendamine (+materjal ja vedu karjäärist) </t>
  </si>
  <si>
    <t>R-T kujulise ristumiskoha ehitamine s.h.</t>
  </si>
  <si>
    <t>Liiklusmärgi eemaldamine (koos postidega, vundamendiga jne)</t>
  </si>
  <si>
    <t>Mahasõidu likvideerimine</t>
  </si>
  <si>
    <t>Ol.ol postkasti ümbertõstmine</t>
  </si>
  <si>
    <t>Ol.ol . Kivi eemaldamine</t>
  </si>
  <si>
    <t>Munakividest kindlustuse rajamine</t>
  </si>
  <si>
    <t>Silmuse kujulise tagasipööramisekoha ehitamine s.h.</t>
  </si>
  <si>
    <t>Settebasseinide või leevendusveekogude kaevamine ekskavaatoriga, III gr. pinnas</t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</si>
  <si>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</si>
  <si>
    <r>
      <t>m</t>
    </r>
    <r>
      <rPr>
        <vertAlign val="superscript"/>
        <sz val="10"/>
        <color theme="1"/>
        <rFont val="Arial"/>
        <family val="2"/>
        <charset val="186"/>
      </rPr>
      <t>2</t>
    </r>
  </si>
  <si>
    <r>
      <t>1000m</t>
    </r>
    <r>
      <rPr>
        <vertAlign val="superscript"/>
        <sz val="10"/>
        <color theme="1"/>
        <rFont val="Arial"/>
        <family val="2"/>
        <charset val="186"/>
      </rPr>
      <t>2</t>
    </r>
  </si>
  <si>
    <r>
      <t>Kasvupinnase eemaldamine (h</t>
    </r>
    <r>
      <rPr>
        <i/>
        <vertAlign val="subscript"/>
        <sz val="10"/>
        <rFont val="Arial"/>
        <family val="2"/>
        <charset val="186"/>
      </rPr>
      <t>keskm</t>
    </r>
    <r>
      <rPr>
        <i/>
        <sz val="10"/>
        <rFont val="Arial"/>
        <family val="2"/>
        <charset val="186"/>
      </rPr>
      <t>=20cm)</t>
    </r>
    <r>
      <rPr>
        <i/>
        <sz val="10"/>
        <color theme="1"/>
        <rFont val="Arial"/>
        <family val="2"/>
        <charset val="186"/>
      </rPr>
      <t>, Ehituseks sobimatu pinnase kaevandamine ja Uute kraavide kaevamine</t>
    </r>
  </si>
  <si>
    <t>Mõõtühik</t>
  </si>
  <si>
    <t>PAKKUMUSE MAKSUMUSE VORM</t>
  </si>
  <si>
    <t>Pakkuja täidab kollasega märgitud lahtrid!</t>
  </si>
  <si>
    <t>Ühe (1) ühiku hind, EUR km-ta</t>
  </si>
  <si>
    <t>Maksumus KOKKU, EUR km-ta</t>
  </si>
  <si>
    <t>Avatud hankemenetlus „Rukkimäe-Tipasilla-Maidema-Vommaru maaparandussüsteemi rekonstrueerimine“
Viitenumber: 280503
Lisa 2 - Pakkumuse maksumuse vorm</t>
  </si>
  <si>
    <t>kmpl</t>
  </si>
  <si>
    <t>1 kmpl</t>
  </si>
  <si>
    <t>Maksumus KOKKU</t>
  </si>
  <si>
    <t>&lt;- kogumaksumus sisestada RHRi</t>
  </si>
  <si>
    <t>*** Teeehituse kasutatavate sidumata ja hüdrauliliselt seotud segude ja täitematerjalide mõistete käsitlemisel ning kvaliteedi määramisel lähtutakse EVS-EN 13285:2010 ja EVS-EN 13242:2006+A1:2008 standardi nõuetest.</t>
  </si>
  <si>
    <t>**** Truubi otsakute ehitamisel, nõlvade kindlustamisel jm võib kasutada ainult erosioonitõkke matti, mis koosneb 100% kookoskiududest (350 g/m2) ja mille siduselemendiks on jute nöör/võrk. Plastist sidusnöörid/võrgud on keelatud.</t>
  </si>
  <si>
    <t>***** Truubi otsakute ehitamisel, nõlvade kindlustamisel jm võib kasutada hüdrokülvi, kuid see peab olema teostatud 50 päeva enne ehituse lõpptähtaega ja ehituse üle andes peab otsakul/kindlustusel kasvama ühtlane elujõuline haljastus.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</si>
</sst>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name val="Arial"/>
      <family val="2"/>
      <charset val="186"/>
    </font>
    <font>
      <i/>
      <vertAlign val="subscript"/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9"/>
      <name val="Arial"/>
      <family val="2"/>
      <charset val="186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7" applyNumberFormat="0" applyFill="0" applyAlignment="0" applyProtection="0"/>
    <xf numFmtId="0" fontId="16" fillId="23" borderId="0" applyNumberFormat="0" applyBorder="0" applyAlignment="0" applyProtection="0"/>
    <xf numFmtId="0" fontId="1" fillId="22" borderId="8" applyNumberFormat="0" applyFont="0" applyAlignment="0" applyProtection="0"/>
    <xf numFmtId="0" fontId="17" fillId="2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1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4" fontId="23" fillId="0" borderId="1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4" fontId="23" fillId="0" borderId="1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23" fillId="0" borderId="18" xfId="0" applyNumberFormat="1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73" applyFont="1" applyBorder="1" applyAlignment="1">
      <alignment horizontal="left" vertical="center" wrapText="1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3" fontId="26" fillId="0" borderId="14" xfId="0" applyNumberFormat="1" applyFont="1" applyBorder="1" applyAlignment="1">
      <alignment horizontal="right" vertical="center" wrapText="1"/>
    </xf>
    <xf numFmtId="0" fontId="27" fillId="0" borderId="14" xfId="42" applyFont="1" applyBorder="1" applyAlignment="1">
      <alignment horizontal="right" vertical="center" wrapText="1"/>
    </xf>
    <xf numFmtId="0" fontId="25" fillId="24" borderId="17" xfId="0" applyFont="1" applyFill="1" applyBorder="1" applyAlignment="1">
      <alignment horizontal="center" vertical="center"/>
    </xf>
    <xf numFmtId="0" fontId="25" fillId="24" borderId="24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 vertical="center"/>
    </xf>
    <xf numFmtId="0" fontId="22" fillId="0" borderId="39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right" vertical="center"/>
    </xf>
    <xf numFmtId="0" fontId="23" fillId="0" borderId="29" xfId="0" applyFont="1" applyBorder="1" applyAlignment="1">
      <alignment horizontal="right" vertical="center"/>
    </xf>
    <xf numFmtId="0" fontId="23" fillId="0" borderId="30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1" fillId="25" borderId="14" xfId="0" applyFont="1" applyFill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right" vertical="center" wrapText="1"/>
    </xf>
    <xf numFmtId="0" fontId="1" fillId="0" borderId="14" xfId="42" applyFont="1" applyBorder="1" applyAlignment="1">
      <alignment horizontal="center" vertical="center"/>
    </xf>
    <xf numFmtId="0" fontId="1" fillId="25" borderId="14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3" fillId="0" borderId="33" xfId="0" applyFont="1" applyBorder="1" applyAlignment="1">
      <alignment horizontal="right" vertical="center"/>
    </xf>
    <xf numFmtId="0" fontId="23" fillId="0" borderId="34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0" fontId="23" fillId="0" borderId="23" xfId="0" applyFont="1" applyBorder="1" applyAlignment="1">
      <alignment horizontal="right" vertical="center" wrapText="1"/>
    </xf>
    <xf numFmtId="0" fontId="1" fillId="0" borderId="0" xfId="42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1" fontId="22" fillId="0" borderId="14" xfId="0" applyNumberFormat="1" applyFont="1" applyBorder="1" applyAlignment="1">
      <alignment horizontal="center" vertical="center"/>
    </xf>
    <xf numFmtId="2" fontId="22" fillId="0" borderId="38" xfId="0" applyNumberFormat="1" applyFont="1" applyBorder="1" applyAlignment="1">
      <alignment horizontal="center" vertical="center"/>
    </xf>
    <xf numFmtId="1" fontId="22" fillId="0" borderId="38" xfId="0" applyNumberFormat="1" applyFont="1" applyBorder="1" applyAlignment="1">
      <alignment horizontal="center" vertical="center"/>
    </xf>
    <xf numFmtId="3" fontId="22" fillId="0" borderId="38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3" fontId="22" fillId="0" borderId="38" xfId="0" applyNumberFormat="1" applyFont="1" applyBorder="1" applyAlignment="1">
      <alignment horizontal="center" vertical="center" wrapText="1"/>
    </xf>
    <xf numFmtId="2" fontId="22" fillId="0" borderId="14" xfId="0" applyNumberFormat="1" applyFont="1" applyBorder="1" applyAlignment="1">
      <alignment horizontal="center" vertical="center" wrapText="1"/>
    </xf>
    <xf numFmtId="3" fontId="22" fillId="0" borderId="14" xfId="0" applyNumberFormat="1" applyFont="1" applyBorder="1" applyAlignment="1">
      <alignment horizontal="center" vertical="center" wrapText="1"/>
    </xf>
    <xf numFmtId="1" fontId="22" fillId="0" borderId="14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 vertical="center"/>
    </xf>
    <xf numFmtId="4" fontId="22" fillId="0" borderId="14" xfId="0" applyNumberFormat="1" applyFont="1" applyBorder="1" applyAlignment="1">
      <alignment horizontal="center" vertical="center"/>
    </xf>
    <xf numFmtId="0" fontId="32" fillId="0" borderId="0" xfId="0" applyFont="1" applyAlignment="1">
      <alignment horizontal="right" vertical="center" wrapText="1"/>
    </xf>
    <xf numFmtId="0" fontId="32" fillId="0" borderId="0" xfId="0" applyFont="1" applyAlignment="1">
      <alignment horizontal="right" vertical="center"/>
    </xf>
    <xf numFmtId="165" fontId="22" fillId="26" borderId="14" xfId="0" applyNumberFormat="1" applyFont="1" applyFill="1" applyBorder="1" applyAlignment="1">
      <alignment horizontal="center" vertical="center"/>
    </xf>
    <xf numFmtId="165" fontId="1" fillId="0" borderId="16" xfId="0" applyNumberFormat="1" applyFont="1" applyBorder="1" applyAlignment="1">
      <alignment horizontal="right" vertical="center" wrapText="1"/>
    </xf>
    <xf numFmtId="165" fontId="22" fillId="26" borderId="38" xfId="0" applyNumberFormat="1" applyFont="1" applyFill="1" applyBorder="1" applyAlignment="1">
      <alignment horizontal="center" vertical="center"/>
    </xf>
    <xf numFmtId="165" fontId="1" fillId="26" borderId="14" xfId="0" applyNumberFormat="1" applyFont="1" applyFill="1" applyBorder="1" applyAlignment="1">
      <alignment horizontal="center" vertical="center" wrapText="1"/>
    </xf>
    <xf numFmtId="165" fontId="23" fillId="0" borderId="22" xfId="0" applyNumberFormat="1" applyFont="1" applyBorder="1" applyAlignment="1">
      <alignment horizontal="right" vertical="center" wrapText="1"/>
    </xf>
    <xf numFmtId="165" fontId="22" fillId="26" borderId="38" xfId="0" applyNumberFormat="1" applyFont="1" applyFill="1" applyBorder="1" applyAlignment="1">
      <alignment horizontal="center" vertical="center" wrapText="1"/>
    </xf>
    <xf numFmtId="165" fontId="1" fillId="26" borderId="14" xfId="0" applyNumberFormat="1" applyFont="1" applyFill="1" applyBorder="1" applyAlignment="1">
      <alignment horizontal="center" vertical="center"/>
    </xf>
    <xf numFmtId="165" fontId="23" fillId="0" borderId="18" xfId="0" applyNumberFormat="1" applyFont="1" applyBorder="1" applyAlignment="1">
      <alignment horizontal="right" vertical="center" wrapText="1"/>
    </xf>
    <xf numFmtId="165" fontId="23" fillId="27" borderId="22" xfId="0" applyNumberFormat="1" applyFont="1" applyFill="1" applyBorder="1" applyAlignment="1">
      <alignment horizontal="right" vertical="center" wrapText="1"/>
    </xf>
    <xf numFmtId="0" fontId="31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J286"/>
  <sheetViews>
    <sheetView showGridLines="0" tabSelected="1" zoomScale="85" zoomScaleNormal="85" workbookViewId="0"/>
  </sheetViews>
  <sheetFormatPr defaultColWidth="9.109375" defaultRowHeight="13.2" x14ac:dyDescent="0.25"/>
  <cols>
    <col min="1" max="1" width="3" style="1" customWidth="1"/>
    <col min="2" max="2" width="5.44140625" style="2" customWidth="1"/>
    <col min="3" max="3" width="95.77734375" style="3" customWidth="1"/>
    <col min="4" max="4" width="11.109375" style="2" customWidth="1"/>
    <col min="5" max="5" width="17" style="2" customWidth="1"/>
    <col min="6" max="6" width="8.5546875" style="2" customWidth="1"/>
    <col min="7" max="7" width="19" style="4" customWidth="1"/>
    <col min="8" max="8" width="8.5546875" style="1" customWidth="1"/>
    <col min="9" max="16384" width="9.109375" style="1"/>
  </cols>
  <sheetData>
    <row r="1" spans="2:7" ht="39" customHeight="1" x14ac:dyDescent="0.25">
      <c r="B1" s="84" t="s">
        <v>163</v>
      </c>
      <c r="C1" s="85"/>
      <c r="D1" s="85"/>
      <c r="E1" s="85"/>
      <c r="F1" s="85"/>
      <c r="G1" s="85"/>
    </row>
    <row r="3" spans="2:7" x14ac:dyDescent="0.25">
      <c r="B3" s="66" t="s">
        <v>159</v>
      </c>
    </row>
    <row r="4" spans="2:7" x14ac:dyDescent="0.25">
      <c r="B4" s="67" t="s">
        <v>160</v>
      </c>
    </row>
    <row r="6" spans="2:7" ht="13.8" thickBot="1" x14ac:dyDescent="0.3"/>
    <row r="7" spans="2:7" x14ac:dyDescent="0.25">
      <c r="B7" s="5" t="s">
        <v>1</v>
      </c>
      <c r="C7" s="6" t="s">
        <v>0</v>
      </c>
      <c r="D7" s="6" t="s">
        <v>158</v>
      </c>
      <c r="E7" s="68" t="s">
        <v>161</v>
      </c>
      <c r="F7" s="6" t="s">
        <v>2</v>
      </c>
      <c r="G7" s="7" t="s">
        <v>162</v>
      </c>
    </row>
    <row r="8" spans="2:7" x14ac:dyDescent="0.25">
      <c r="B8" s="8"/>
      <c r="C8" s="9"/>
      <c r="D8" s="9"/>
      <c r="E8" s="69"/>
      <c r="F8" s="9"/>
      <c r="G8" s="10"/>
    </row>
    <row r="9" spans="2:7" ht="13.8" thickBot="1" x14ac:dyDescent="0.3">
      <c r="B9" s="11"/>
      <c r="C9" s="12"/>
      <c r="D9" s="12"/>
      <c r="E9" s="70"/>
      <c r="F9" s="13" t="s">
        <v>17</v>
      </c>
      <c r="G9" s="14"/>
    </row>
    <row r="10" spans="2:7" x14ac:dyDescent="0.25">
      <c r="B10" s="15" t="s">
        <v>33</v>
      </c>
      <c r="C10" s="16"/>
      <c r="D10" s="16"/>
      <c r="E10" s="16"/>
      <c r="F10" s="16"/>
      <c r="G10" s="17"/>
    </row>
    <row r="11" spans="2:7" x14ac:dyDescent="0.25">
      <c r="B11" s="18" t="s">
        <v>13</v>
      </c>
      <c r="C11" s="19"/>
      <c r="D11" s="19"/>
      <c r="E11" s="19"/>
      <c r="F11" s="19"/>
      <c r="G11" s="20"/>
    </row>
    <row r="12" spans="2:7" x14ac:dyDescent="0.25">
      <c r="B12" s="21">
        <v>1</v>
      </c>
      <c r="C12" s="22" t="s">
        <v>18</v>
      </c>
      <c r="D12" s="23" t="s">
        <v>11</v>
      </c>
      <c r="E12" s="86">
        <v>0</v>
      </c>
      <c r="F12" s="71">
        <v>50</v>
      </c>
      <c r="G12" s="87">
        <f>E12*F12</f>
        <v>0</v>
      </c>
    </row>
    <row r="13" spans="2:7" x14ac:dyDescent="0.25">
      <c r="B13" s="21">
        <v>2</v>
      </c>
      <c r="C13" s="24" t="s">
        <v>45</v>
      </c>
      <c r="D13" s="23" t="s">
        <v>10</v>
      </c>
      <c r="E13" s="86">
        <v>0</v>
      </c>
      <c r="F13" s="72">
        <v>70.360000000000014</v>
      </c>
      <c r="G13" s="87">
        <f t="shared" ref="G13:G61" si="0">E13*F13</f>
        <v>0</v>
      </c>
    </row>
    <row r="14" spans="2:7" x14ac:dyDescent="0.25">
      <c r="B14" s="21">
        <v>3</v>
      </c>
      <c r="C14" s="24" t="s">
        <v>46</v>
      </c>
      <c r="D14" s="23" t="s">
        <v>11</v>
      </c>
      <c r="E14" s="86">
        <v>0</v>
      </c>
      <c r="F14" s="73">
        <v>46</v>
      </c>
      <c r="G14" s="87">
        <f t="shared" si="0"/>
        <v>0</v>
      </c>
    </row>
    <row r="15" spans="2:7" ht="15.6" x14ac:dyDescent="0.25">
      <c r="B15" s="21">
        <v>4</v>
      </c>
      <c r="C15" s="24" t="s">
        <v>47</v>
      </c>
      <c r="D15" s="23" t="s">
        <v>154</v>
      </c>
      <c r="E15" s="86">
        <v>0</v>
      </c>
      <c r="F15" s="74">
        <v>1995</v>
      </c>
      <c r="G15" s="87">
        <f t="shared" si="0"/>
        <v>0</v>
      </c>
    </row>
    <row r="16" spans="2:7" ht="15.6" x14ac:dyDescent="0.25">
      <c r="B16" s="21">
        <v>5</v>
      </c>
      <c r="C16" s="24" t="s">
        <v>153</v>
      </c>
      <c r="D16" s="23" t="s">
        <v>154</v>
      </c>
      <c r="E16" s="86">
        <v>0</v>
      </c>
      <c r="F16" s="74">
        <v>364</v>
      </c>
      <c r="G16" s="87">
        <f t="shared" si="0"/>
        <v>0</v>
      </c>
    </row>
    <row r="17" spans="2:7" ht="15.6" x14ac:dyDescent="0.25">
      <c r="B17" s="21">
        <v>6</v>
      </c>
      <c r="C17" s="24" t="s">
        <v>48</v>
      </c>
      <c r="D17" s="23" t="s">
        <v>154</v>
      </c>
      <c r="E17" s="86">
        <v>0</v>
      </c>
      <c r="F17" s="74">
        <v>1197</v>
      </c>
      <c r="G17" s="87">
        <f t="shared" si="0"/>
        <v>0</v>
      </c>
    </row>
    <row r="18" spans="2:7" x14ac:dyDescent="0.25">
      <c r="B18" s="21">
        <v>7</v>
      </c>
      <c r="C18" s="25" t="s">
        <v>19</v>
      </c>
      <c r="D18" s="26" t="s">
        <v>4</v>
      </c>
      <c r="E18" s="86">
        <v>0</v>
      </c>
      <c r="F18" s="75">
        <v>1</v>
      </c>
      <c r="G18" s="87">
        <f t="shared" si="0"/>
        <v>0</v>
      </c>
    </row>
    <row r="19" spans="2:7" x14ac:dyDescent="0.25">
      <c r="B19" s="21">
        <v>8</v>
      </c>
      <c r="C19" s="25" t="s">
        <v>20</v>
      </c>
      <c r="D19" s="26" t="s">
        <v>4</v>
      </c>
      <c r="E19" s="86">
        <v>0</v>
      </c>
      <c r="F19" s="75">
        <v>1</v>
      </c>
      <c r="G19" s="87">
        <f t="shared" si="0"/>
        <v>0</v>
      </c>
    </row>
    <row r="20" spans="2:7" x14ac:dyDescent="0.25">
      <c r="B20" s="21">
        <v>9</v>
      </c>
      <c r="C20" s="27" t="s">
        <v>21</v>
      </c>
      <c r="D20" s="26" t="s">
        <v>12</v>
      </c>
      <c r="E20" s="86">
        <v>0</v>
      </c>
      <c r="F20" s="75">
        <v>30</v>
      </c>
      <c r="G20" s="87">
        <f t="shared" si="0"/>
        <v>0</v>
      </c>
    </row>
    <row r="21" spans="2:7" ht="26.4" x14ac:dyDescent="0.25">
      <c r="B21" s="21">
        <v>10</v>
      </c>
      <c r="C21" s="24" t="s">
        <v>49</v>
      </c>
      <c r="D21" s="23" t="s">
        <v>15</v>
      </c>
      <c r="E21" s="86">
        <v>0</v>
      </c>
      <c r="F21" s="72">
        <v>9.9400000000000013</v>
      </c>
      <c r="G21" s="87">
        <f t="shared" si="0"/>
        <v>0</v>
      </c>
    </row>
    <row r="22" spans="2:7" x14ac:dyDescent="0.25">
      <c r="B22" s="21">
        <v>11</v>
      </c>
      <c r="C22" s="24" t="s">
        <v>50</v>
      </c>
      <c r="D22" s="23" t="s">
        <v>4</v>
      </c>
      <c r="E22" s="86">
        <v>0</v>
      </c>
      <c r="F22" s="73">
        <v>13</v>
      </c>
      <c r="G22" s="87">
        <f t="shared" si="0"/>
        <v>0</v>
      </c>
    </row>
    <row r="23" spans="2:7" x14ac:dyDescent="0.25">
      <c r="B23" s="21">
        <v>12</v>
      </c>
      <c r="C23" s="28" t="s">
        <v>51</v>
      </c>
      <c r="D23" s="29" t="s">
        <v>15</v>
      </c>
      <c r="E23" s="86">
        <v>0</v>
      </c>
      <c r="F23" s="72">
        <v>5.07</v>
      </c>
      <c r="G23" s="87">
        <f t="shared" si="0"/>
        <v>0</v>
      </c>
    </row>
    <row r="24" spans="2:7" x14ac:dyDescent="0.25">
      <c r="B24" s="21">
        <v>13</v>
      </c>
      <c r="C24" s="27" t="s">
        <v>52</v>
      </c>
      <c r="D24" s="29" t="s">
        <v>15</v>
      </c>
      <c r="E24" s="86">
        <v>0</v>
      </c>
      <c r="F24" s="72">
        <v>12.1</v>
      </c>
      <c r="G24" s="87">
        <f t="shared" si="0"/>
        <v>0</v>
      </c>
    </row>
    <row r="25" spans="2:7" x14ac:dyDescent="0.25">
      <c r="B25" s="21">
        <v>14</v>
      </c>
      <c r="C25" s="27" t="s">
        <v>53</v>
      </c>
      <c r="D25" s="29" t="s">
        <v>15</v>
      </c>
      <c r="E25" s="86">
        <v>0</v>
      </c>
      <c r="F25" s="72">
        <v>4.22</v>
      </c>
      <c r="G25" s="87">
        <f t="shared" si="0"/>
        <v>0</v>
      </c>
    </row>
    <row r="26" spans="2:7" x14ac:dyDescent="0.25">
      <c r="B26" s="21">
        <v>15</v>
      </c>
      <c r="C26" s="27" t="s">
        <v>54</v>
      </c>
      <c r="D26" s="29" t="s">
        <v>15</v>
      </c>
      <c r="E26" s="86">
        <v>0</v>
      </c>
      <c r="F26" s="72">
        <v>0.12</v>
      </c>
      <c r="G26" s="87">
        <f t="shared" si="0"/>
        <v>0</v>
      </c>
    </row>
    <row r="27" spans="2:7" x14ac:dyDescent="0.25">
      <c r="B27" s="21">
        <v>16</v>
      </c>
      <c r="C27" s="27" t="s">
        <v>55</v>
      </c>
      <c r="D27" s="29" t="s">
        <v>15</v>
      </c>
      <c r="E27" s="86">
        <v>0</v>
      </c>
      <c r="F27" s="72">
        <v>37.85</v>
      </c>
      <c r="G27" s="87">
        <f t="shared" si="0"/>
        <v>0</v>
      </c>
    </row>
    <row r="28" spans="2:7" x14ac:dyDescent="0.25">
      <c r="B28" s="21">
        <v>17</v>
      </c>
      <c r="C28" s="27" t="s">
        <v>56</v>
      </c>
      <c r="D28" s="29" t="s">
        <v>15</v>
      </c>
      <c r="E28" s="86">
        <v>0</v>
      </c>
      <c r="F28" s="72">
        <v>27.39</v>
      </c>
      <c r="G28" s="87">
        <f t="shared" si="0"/>
        <v>0</v>
      </c>
    </row>
    <row r="29" spans="2:7" x14ac:dyDescent="0.25">
      <c r="B29" s="21">
        <v>18</v>
      </c>
      <c r="C29" s="27" t="s">
        <v>57</v>
      </c>
      <c r="D29" s="29" t="s">
        <v>15</v>
      </c>
      <c r="E29" s="86">
        <v>0</v>
      </c>
      <c r="F29" s="72">
        <v>0.88</v>
      </c>
      <c r="G29" s="87">
        <f t="shared" si="0"/>
        <v>0</v>
      </c>
    </row>
    <row r="30" spans="2:7" x14ac:dyDescent="0.25">
      <c r="B30" s="21">
        <v>19</v>
      </c>
      <c r="C30" s="27" t="s">
        <v>58</v>
      </c>
      <c r="D30" s="29" t="s">
        <v>15</v>
      </c>
      <c r="E30" s="86">
        <v>0</v>
      </c>
      <c r="F30" s="72">
        <v>2.3199999999999998</v>
      </c>
      <c r="G30" s="87">
        <f t="shared" si="0"/>
        <v>0</v>
      </c>
    </row>
    <row r="31" spans="2:7" x14ac:dyDescent="0.25">
      <c r="B31" s="21">
        <v>20</v>
      </c>
      <c r="C31" s="27" t="s">
        <v>59</v>
      </c>
      <c r="D31" s="29" t="s">
        <v>15</v>
      </c>
      <c r="E31" s="86">
        <v>0</v>
      </c>
      <c r="F31" s="72">
        <v>12.97</v>
      </c>
      <c r="G31" s="87">
        <f t="shared" si="0"/>
        <v>0</v>
      </c>
    </row>
    <row r="32" spans="2:7" x14ac:dyDescent="0.25">
      <c r="B32" s="21">
        <v>21</v>
      </c>
      <c r="C32" s="27" t="s">
        <v>60</v>
      </c>
      <c r="D32" s="29" t="s">
        <v>15</v>
      </c>
      <c r="E32" s="86">
        <v>0</v>
      </c>
      <c r="F32" s="72">
        <v>9.4499999999999993</v>
      </c>
      <c r="G32" s="87">
        <f t="shared" si="0"/>
        <v>0</v>
      </c>
    </row>
    <row r="33" spans="2:7" x14ac:dyDescent="0.25">
      <c r="B33" s="21">
        <v>22</v>
      </c>
      <c r="C33" s="27" t="s">
        <v>61</v>
      </c>
      <c r="D33" s="29" t="s">
        <v>15</v>
      </c>
      <c r="E33" s="86">
        <v>0</v>
      </c>
      <c r="F33" s="72">
        <v>10.7</v>
      </c>
      <c r="G33" s="87">
        <f t="shared" si="0"/>
        <v>0</v>
      </c>
    </row>
    <row r="34" spans="2:7" x14ac:dyDescent="0.25">
      <c r="B34" s="21">
        <v>23</v>
      </c>
      <c r="C34" s="27" t="s">
        <v>62</v>
      </c>
      <c r="D34" s="29" t="s">
        <v>15</v>
      </c>
      <c r="E34" s="86">
        <v>0</v>
      </c>
      <c r="F34" s="72">
        <v>2.64</v>
      </c>
      <c r="G34" s="87">
        <f t="shared" si="0"/>
        <v>0</v>
      </c>
    </row>
    <row r="35" spans="2:7" x14ac:dyDescent="0.25">
      <c r="B35" s="21">
        <v>24</v>
      </c>
      <c r="C35" s="27" t="s">
        <v>63</v>
      </c>
      <c r="D35" s="29" t="s">
        <v>15</v>
      </c>
      <c r="E35" s="86">
        <v>0</v>
      </c>
      <c r="F35" s="72">
        <v>120.64</v>
      </c>
      <c r="G35" s="87">
        <f t="shared" si="0"/>
        <v>0</v>
      </c>
    </row>
    <row r="36" spans="2:7" x14ac:dyDescent="0.25">
      <c r="B36" s="21">
        <v>25</v>
      </c>
      <c r="C36" s="27" t="s">
        <v>64</v>
      </c>
      <c r="D36" s="29" t="s">
        <v>15</v>
      </c>
      <c r="E36" s="86">
        <v>0</v>
      </c>
      <c r="F36" s="72">
        <v>120.64</v>
      </c>
      <c r="G36" s="87">
        <f t="shared" si="0"/>
        <v>0</v>
      </c>
    </row>
    <row r="37" spans="2:7" ht="15.6" x14ac:dyDescent="0.25">
      <c r="B37" s="21">
        <v>26</v>
      </c>
      <c r="C37" s="27" t="s">
        <v>65</v>
      </c>
      <c r="D37" s="23" t="s">
        <v>154</v>
      </c>
      <c r="E37" s="86">
        <v>0</v>
      </c>
      <c r="F37" s="73">
        <v>100</v>
      </c>
      <c r="G37" s="87">
        <f t="shared" si="0"/>
        <v>0</v>
      </c>
    </row>
    <row r="38" spans="2:7" x14ac:dyDescent="0.25">
      <c r="B38" s="21">
        <v>27</v>
      </c>
      <c r="C38" s="30" t="s">
        <v>66</v>
      </c>
      <c r="D38" s="23" t="s">
        <v>4</v>
      </c>
      <c r="E38" s="86">
        <v>0</v>
      </c>
      <c r="F38" s="73">
        <v>3</v>
      </c>
      <c r="G38" s="87">
        <f t="shared" si="0"/>
        <v>0</v>
      </c>
    </row>
    <row r="39" spans="2:7" ht="15.6" x14ac:dyDescent="0.25">
      <c r="B39" s="21">
        <v>28</v>
      </c>
      <c r="C39" s="24" t="s">
        <v>67</v>
      </c>
      <c r="D39" s="23" t="s">
        <v>154</v>
      </c>
      <c r="E39" s="86">
        <v>0</v>
      </c>
      <c r="F39" s="73">
        <v>745</v>
      </c>
      <c r="G39" s="87">
        <f t="shared" si="0"/>
        <v>0</v>
      </c>
    </row>
    <row r="40" spans="2:7" ht="15.6" x14ac:dyDescent="0.25">
      <c r="B40" s="21">
        <v>29</v>
      </c>
      <c r="C40" s="24" t="s">
        <v>68</v>
      </c>
      <c r="D40" s="23" t="s">
        <v>154</v>
      </c>
      <c r="E40" s="86">
        <v>0</v>
      </c>
      <c r="F40" s="73">
        <v>212</v>
      </c>
      <c r="G40" s="87">
        <f t="shared" si="0"/>
        <v>0</v>
      </c>
    </row>
    <row r="41" spans="2:7" ht="15.6" x14ac:dyDescent="0.25">
      <c r="B41" s="21">
        <v>30</v>
      </c>
      <c r="C41" s="24" t="s">
        <v>69</v>
      </c>
      <c r="D41" s="23" t="s">
        <v>154</v>
      </c>
      <c r="E41" s="86">
        <v>0</v>
      </c>
      <c r="F41" s="73">
        <v>660</v>
      </c>
      <c r="G41" s="87">
        <f t="shared" si="0"/>
        <v>0</v>
      </c>
    </row>
    <row r="42" spans="2:7" ht="15.6" x14ac:dyDescent="0.25">
      <c r="B42" s="21">
        <v>31</v>
      </c>
      <c r="C42" s="24" t="s">
        <v>48</v>
      </c>
      <c r="D42" s="23" t="s">
        <v>154</v>
      </c>
      <c r="E42" s="86">
        <v>0</v>
      </c>
      <c r="F42" s="73">
        <v>396</v>
      </c>
      <c r="G42" s="87">
        <f t="shared" si="0"/>
        <v>0</v>
      </c>
    </row>
    <row r="43" spans="2:7" ht="26.4" x14ac:dyDescent="0.25">
      <c r="B43" s="21">
        <v>32</v>
      </c>
      <c r="C43" s="24" t="s">
        <v>70</v>
      </c>
      <c r="D43" s="23" t="s">
        <v>154</v>
      </c>
      <c r="E43" s="86">
        <v>0</v>
      </c>
      <c r="F43" s="73">
        <v>60</v>
      </c>
      <c r="G43" s="87">
        <f t="shared" si="0"/>
        <v>0</v>
      </c>
    </row>
    <row r="44" spans="2:7" ht="26.4" x14ac:dyDescent="0.25">
      <c r="B44" s="21">
        <v>33</v>
      </c>
      <c r="C44" s="24" t="s">
        <v>71</v>
      </c>
      <c r="D44" s="23" t="s">
        <v>154</v>
      </c>
      <c r="E44" s="86">
        <v>0</v>
      </c>
      <c r="F44" s="73">
        <v>30</v>
      </c>
      <c r="G44" s="87">
        <f t="shared" si="0"/>
        <v>0</v>
      </c>
    </row>
    <row r="45" spans="2:7" ht="15.6" x14ac:dyDescent="0.25">
      <c r="B45" s="21">
        <v>34</v>
      </c>
      <c r="C45" s="24" t="s">
        <v>72</v>
      </c>
      <c r="D45" s="23" t="s">
        <v>155</v>
      </c>
      <c r="E45" s="86">
        <v>0</v>
      </c>
      <c r="F45" s="73">
        <v>300</v>
      </c>
      <c r="G45" s="87">
        <f t="shared" si="0"/>
        <v>0</v>
      </c>
    </row>
    <row r="46" spans="2:7" x14ac:dyDescent="0.25">
      <c r="B46" s="21">
        <v>35</v>
      </c>
      <c r="C46" s="24" t="s">
        <v>73</v>
      </c>
      <c r="D46" s="23" t="s">
        <v>11</v>
      </c>
      <c r="E46" s="86">
        <v>0</v>
      </c>
      <c r="F46" s="73">
        <v>9</v>
      </c>
      <c r="G46" s="87">
        <f t="shared" si="0"/>
        <v>0</v>
      </c>
    </row>
    <row r="47" spans="2:7" x14ac:dyDescent="0.25">
      <c r="B47" s="21">
        <v>36</v>
      </c>
      <c r="C47" s="24" t="s">
        <v>74</v>
      </c>
      <c r="D47" s="23" t="s">
        <v>11</v>
      </c>
      <c r="E47" s="86">
        <v>0</v>
      </c>
      <c r="F47" s="73">
        <v>9</v>
      </c>
      <c r="G47" s="87">
        <f t="shared" si="0"/>
        <v>0</v>
      </c>
    </row>
    <row r="48" spans="2:7" x14ac:dyDescent="0.25">
      <c r="B48" s="21">
        <v>37</v>
      </c>
      <c r="C48" s="24" t="s">
        <v>75</v>
      </c>
      <c r="D48" s="23" t="s">
        <v>164</v>
      </c>
      <c r="E48" s="86">
        <v>0</v>
      </c>
      <c r="F48" s="73">
        <v>9</v>
      </c>
      <c r="G48" s="87">
        <f t="shared" si="0"/>
        <v>0</v>
      </c>
    </row>
    <row r="49" spans="2:7" x14ac:dyDescent="0.25">
      <c r="B49" s="21">
        <v>38</v>
      </c>
      <c r="C49" s="28" t="s">
        <v>127</v>
      </c>
      <c r="D49" s="31" t="s">
        <v>5</v>
      </c>
      <c r="E49" s="86">
        <v>0</v>
      </c>
      <c r="F49" s="76">
        <v>193</v>
      </c>
      <c r="G49" s="87">
        <f t="shared" si="0"/>
        <v>0</v>
      </c>
    </row>
    <row r="50" spans="2:7" x14ac:dyDescent="0.25">
      <c r="B50" s="21">
        <v>39</v>
      </c>
      <c r="C50" s="24" t="s">
        <v>23</v>
      </c>
      <c r="D50" s="32" t="s">
        <v>4</v>
      </c>
      <c r="E50" s="86">
        <v>0</v>
      </c>
      <c r="F50" s="32">
        <v>2</v>
      </c>
      <c r="G50" s="87">
        <f t="shared" si="0"/>
        <v>0</v>
      </c>
    </row>
    <row r="51" spans="2:7" ht="15.6" x14ac:dyDescent="0.25">
      <c r="B51" s="21">
        <v>40</v>
      </c>
      <c r="C51" s="24" t="s">
        <v>128</v>
      </c>
      <c r="D51" s="32" t="s">
        <v>156</v>
      </c>
      <c r="E51" s="86">
        <v>0</v>
      </c>
      <c r="F51" s="77">
        <v>1.1599999999999999</v>
      </c>
      <c r="G51" s="87">
        <f t="shared" si="0"/>
        <v>0</v>
      </c>
    </row>
    <row r="52" spans="2:7" ht="26.4" x14ac:dyDescent="0.25">
      <c r="B52" s="21">
        <v>41</v>
      </c>
      <c r="C52" s="33" t="s">
        <v>25</v>
      </c>
      <c r="D52" s="32" t="s">
        <v>154</v>
      </c>
      <c r="E52" s="86">
        <v>0</v>
      </c>
      <c r="F52" s="78">
        <v>81</v>
      </c>
      <c r="G52" s="87">
        <f t="shared" si="0"/>
        <v>0</v>
      </c>
    </row>
    <row r="53" spans="2:7" ht="15.6" x14ac:dyDescent="0.25">
      <c r="B53" s="21">
        <v>42</v>
      </c>
      <c r="C53" s="24" t="s">
        <v>129</v>
      </c>
      <c r="D53" s="32" t="s">
        <v>156</v>
      </c>
      <c r="E53" s="86">
        <v>0</v>
      </c>
      <c r="F53" s="32">
        <v>6.9</v>
      </c>
      <c r="G53" s="87">
        <f t="shared" si="0"/>
        <v>0</v>
      </c>
    </row>
    <row r="54" spans="2:7" x14ac:dyDescent="0.25">
      <c r="B54" s="21">
        <v>43</v>
      </c>
      <c r="C54" s="34" t="s">
        <v>130</v>
      </c>
      <c r="D54" s="32" t="s">
        <v>4</v>
      </c>
      <c r="E54" s="86">
        <v>0</v>
      </c>
      <c r="F54" s="79">
        <v>1</v>
      </c>
      <c r="G54" s="87">
        <f t="shared" si="0"/>
        <v>0</v>
      </c>
    </row>
    <row r="55" spans="2:7" ht="26.4" x14ac:dyDescent="0.25">
      <c r="B55" s="21">
        <v>44</v>
      </c>
      <c r="C55" s="35" t="s">
        <v>27</v>
      </c>
      <c r="D55" s="32" t="s">
        <v>155</v>
      </c>
      <c r="E55" s="86">
        <v>0</v>
      </c>
      <c r="F55" s="79">
        <v>100</v>
      </c>
      <c r="G55" s="87">
        <f t="shared" si="0"/>
        <v>0</v>
      </c>
    </row>
    <row r="56" spans="2:7" ht="26.4" x14ac:dyDescent="0.25">
      <c r="B56" s="21">
        <v>45</v>
      </c>
      <c r="C56" s="35" t="s">
        <v>26</v>
      </c>
      <c r="D56" s="32" t="s">
        <v>154</v>
      </c>
      <c r="E56" s="86">
        <v>0</v>
      </c>
      <c r="F56" s="79">
        <v>9</v>
      </c>
      <c r="G56" s="87">
        <f t="shared" si="0"/>
        <v>0</v>
      </c>
    </row>
    <row r="57" spans="2:7" ht="26.4" x14ac:dyDescent="0.25">
      <c r="B57" s="21">
        <v>46</v>
      </c>
      <c r="C57" s="36" t="s">
        <v>126</v>
      </c>
      <c r="D57" s="32" t="s">
        <v>154</v>
      </c>
      <c r="E57" s="86">
        <v>0</v>
      </c>
      <c r="F57" s="79">
        <v>22</v>
      </c>
      <c r="G57" s="87">
        <f t="shared" si="0"/>
        <v>0</v>
      </c>
    </row>
    <row r="58" spans="2:7" x14ac:dyDescent="0.25">
      <c r="B58" s="21">
        <v>47</v>
      </c>
      <c r="C58" s="34" t="s">
        <v>131</v>
      </c>
      <c r="D58" s="32" t="s">
        <v>4</v>
      </c>
      <c r="E58" s="86">
        <v>0</v>
      </c>
      <c r="F58" s="79">
        <v>1</v>
      </c>
      <c r="G58" s="87">
        <f t="shared" si="0"/>
        <v>0</v>
      </c>
    </row>
    <row r="59" spans="2:7" ht="26.4" x14ac:dyDescent="0.25">
      <c r="B59" s="21">
        <v>48</v>
      </c>
      <c r="C59" s="35" t="s">
        <v>27</v>
      </c>
      <c r="D59" s="32" t="s">
        <v>155</v>
      </c>
      <c r="E59" s="86">
        <v>0</v>
      </c>
      <c r="F59" s="79">
        <v>50</v>
      </c>
      <c r="G59" s="87">
        <f t="shared" si="0"/>
        <v>0</v>
      </c>
    </row>
    <row r="60" spans="2:7" ht="26.4" x14ac:dyDescent="0.25">
      <c r="B60" s="21">
        <v>49</v>
      </c>
      <c r="C60" s="35" t="s">
        <v>26</v>
      </c>
      <c r="D60" s="32" t="s">
        <v>154</v>
      </c>
      <c r="E60" s="86">
        <v>0</v>
      </c>
      <c r="F60" s="79">
        <v>5</v>
      </c>
      <c r="G60" s="87">
        <f t="shared" si="0"/>
        <v>0</v>
      </c>
    </row>
    <row r="61" spans="2:7" ht="26.4" x14ac:dyDescent="0.25">
      <c r="B61" s="21">
        <v>50</v>
      </c>
      <c r="C61" s="36" t="s">
        <v>126</v>
      </c>
      <c r="D61" s="32" t="s">
        <v>154</v>
      </c>
      <c r="E61" s="86">
        <v>0</v>
      </c>
      <c r="F61" s="79">
        <v>10</v>
      </c>
      <c r="G61" s="87">
        <f t="shared" si="0"/>
        <v>0</v>
      </c>
    </row>
    <row r="62" spans="2:7" x14ac:dyDescent="0.25">
      <c r="B62" s="37" t="s">
        <v>14</v>
      </c>
      <c r="C62" s="38"/>
      <c r="D62" s="38"/>
      <c r="E62" s="38"/>
      <c r="F62" s="38"/>
      <c r="G62" s="39"/>
    </row>
    <row r="63" spans="2:7" x14ac:dyDescent="0.25">
      <c r="B63" s="21">
        <v>51</v>
      </c>
      <c r="C63" s="24" t="s">
        <v>76</v>
      </c>
      <c r="D63" s="23" t="s">
        <v>4</v>
      </c>
      <c r="E63" s="88">
        <v>0</v>
      </c>
      <c r="F63" s="73">
        <v>84</v>
      </c>
      <c r="G63" s="87">
        <f>E63*F63</f>
        <v>0</v>
      </c>
    </row>
    <row r="64" spans="2:7" x14ac:dyDescent="0.25">
      <c r="B64" s="21">
        <v>52</v>
      </c>
      <c r="C64" s="24" t="s">
        <v>77</v>
      </c>
      <c r="D64" s="23" t="s">
        <v>4</v>
      </c>
      <c r="E64" s="88">
        <v>0</v>
      </c>
      <c r="F64" s="73">
        <v>123</v>
      </c>
      <c r="G64" s="87">
        <f t="shared" ref="G64:G110" si="1">E64*F64</f>
        <v>0</v>
      </c>
    </row>
    <row r="65" spans="2:7" x14ac:dyDescent="0.25">
      <c r="B65" s="21">
        <v>53</v>
      </c>
      <c r="C65" s="24" t="s">
        <v>78</v>
      </c>
      <c r="D65" s="23" t="s">
        <v>79</v>
      </c>
      <c r="E65" s="88">
        <v>0</v>
      </c>
      <c r="F65" s="73">
        <v>123</v>
      </c>
      <c r="G65" s="87">
        <f t="shared" si="1"/>
        <v>0</v>
      </c>
    </row>
    <row r="66" spans="2:7" x14ac:dyDescent="0.25">
      <c r="B66" s="21">
        <v>54</v>
      </c>
      <c r="C66" s="24" t="s">
        <v>80</v>
      </c>
      <c r="D66" s="23" t="s">
        <v>5</v>
      </c>
      <c r="E66" s="88">
        <v>0</v>
      </c>
      <c r="F66" s="73">
        <v>91</v>
      </c>
      <c r="G66" s="87">
        <f t="shared" si="1"/>
        <v>0</v>
      </c>
    </row>
    <row r="67" spans="2:7" x14ac:dyDescent="0.25">
      <c r="B67" s="21">
        <v>55</v>
      </c>
      <c r="C67" s="24" t="s">
        <v>81</v>
      </c>
      <c r="D67" s="23" t="s">
        <v>5</v>
      </c>
      <c r="E67" s="88">
        <v>0</v>
      </c>
      <c r="F67" s="73">
        <v>191</v>
      </c>
      <c r="G67" s="87">
        <f t="shared" si="1"/>
        <v>0</v>
      </c>
    </row>
    <row r="68" spans="2:7" x14ac:dyDescent="0.25">
      <c r="B68" s="21">
        <v>56</v>
      </c>
      <c r="C68" s="24" t="s">
        <v>82</v>
      </c>
      <c r="D68" s="23" t="s">
        <v>5</v>
      </c>
      <c r="E68" s="88">
        <v>0</v>
      </c>
      <c r="F68" s="73">
        <v>72</v>
      </c>
      <c r="G68" s="87">
        <f t="shared" si="1"/>
        <v>0</v>
      </c>
    </row>
    <row r="69" spans="2:7" x14ac:dyDescent="0.25">
      <c r="B69" s="21">
        <v>57</v>
      </c>
      <c r="C69" s="24" t="s">
        <v>83</v>
      </c>
      <c r="D69" s="23" t="s">
        <v>5</v>
      </c>
      <c r="E69" s="88">
        <v>0</v>
      </c>
      <c r="F69" s="73">
        <v>36</v>
      </c>
      <c r="G69" s="87">
        <f t="shared" si="1"/>
        <v>0</v>
      </c>
    </row>
    <row r="70" spans="2:7" x14ac:dyDescent="0.25">
      <c r="B70" s="21">
        <v>58</v>
      </c>
      <c r="C70" s="24" t="s">
        <v>84</v>
      </c>
      <c r="D70" s="23" t="s">
        <v>5</v>
      </c>
      <c r="E70" s="88">
        <v>0</v>
      </c>
      <c r="F70" s="73">
        <v>7</v>
      </c>
      <c r="G70" s="87">
        <f t="shared" si="1"/>
        <v>0</v>
      </c>
    </row>
    <row r="71" spans="2:7" x14ac:dyDescent="0.25">
      <c r="B71" s="21">
        <v>59</v>
      </c>
      <c r="C71" s="24" t="s">
        <v>85</v>
      </c>
      <c r="D71" s="23" t="s">
        <v>5</v>
      </c>
      <c r="E71" s="88">
        <v>0</v>
      </c>
      <c r="F71" s="73">
        <v>8</v>
      </c>
      <c r="G71" s="87">
        <f t="shared" si="1"/>
        <v>0</v>
      </c>
    </row>
    <row r="72" spans="2:7" x14ac:dyDescent="0.25">
      <c r="B72" s="21">
        <v>60</v>
      </c>
      <c r="C72" s="24" t="s">
        <v>86</v>
      </c>
      <c r="D72" s="23" t="s">
        <v>5</v>
      </c>
      <c r="E72" s="88">
        <v>0</v>
      </c>
      <c r="F72" s="73">
        <v>10</v>
      </c>
      <c r="G72" s="87">
        <f t="shared" si="1"/>
        <v>0</v>
      </c>
    </row>
    <row r="73" spans="2:7" ht="15.6" x14ac:dyDescent="0.25">
      <c r="B73" s="21">
        <v>61</v>
      </c>
      <c r="C73" s="24" t="s">
        <v>87</v>
      </c>
      <c r="D73" s="23" t="s">
        <v>154</v>
      </c>
      <c r="E73" s="88">
        <v>0</v>
      </c>
      <c r="F73" s="72">
        <v>14.19</v>
      </c>
      <c r="G73" s="87">
        <f t="shared" si="1"/>
        <v>0</v>
      </c>
    </row>
    <row r="74" spans="2:7" ht="15.6" x14ac:dyDescent="0.25">
      <c r="B74" s="21">
        <v>62</v>
      </c>
      <c r="C74" s="24" t="s">
        <v>22</v>
      </c>
      <c r="D74" s="23" t="s">
        <v>154</v>
      </c>
      <c r="E74" s="88">
        <v>0</v>
      </c>
      <c r="F74" s="72">
        <v>51.2</v>
      </c>
      <c r="G74" s="87">
        <f t="shared" si="1"/>
        <v>0</v>
      </c>
    </row>
    <row r="75" spans="2:7" x14ac:dyDescent="0.25">
      <c r="B75" s="21">
        <v>63</v>
      </c>
      <c r="C75" s="24" t="s">
        <v>88</v>
      </c>
      <c r="D75" s="23" t="s">
        <v>5</v>
      </c>
      <c r="E75" s="88">
        <v>0</v>
      </c>
      <c r="F75" s="73">
        <v>496</v>
      </c>
      <c r="G75" s="87">
        <f t="shared" si="1"/>
        <v>0</v>
      </c>
    </row>
    <row r="76" spans="2:7" x14ac:dyDescent="0.25">
      <c r="B76" s="21">
        <v>64</v>
      </c>
      <c r="C76" s="24" t="s">
        <v>89</v>
      </c>
      <c r="D76" s="23" t="s">
        <v>5</v>
      </c>
      <c r="E76" s="88">
        <v>0</v>
      </c>
      <c r="F76" s="73">
        <v>133</v>
      </c>
      <c r="G76" s="87">
        <f t="shared" si="1"/>
        <v>0</v>
      </c>
    </row>
    <row r="77" spans="2:7" x14ac:dyDescent="0.25">
      <c r="B77" s="21">
        <v>65</v>
      </c>
      <c r="C77" s="24" t="s">
        <v>90</v>
      </c>
      <c r="D77" s="23" t="s">
        <v>5</v>
      </c>
      <c r="E77" s="88">
        <v>0</v>
      </c>
      <c r="F77" s="73">
        <v>100</v>
      </c>
      <c r="G77" s="87">
        <f t="shared" si="1"/>
        <v>0</v>
      </c>
    </row>
    <row r="78" spans="2:7" x14ac:dyDescent="0.25">
      <c r="B78" s="21">
        <v>66</v>
      </c>
      <c r="C78" s="24" t="s">
        <v>91</v>
      </c>
      <c r="D78" s="23" t="s">
        <v>5</v>
      </c>
      <c r="E78" s="88">
        <v>0</v>
      </c>
      <c r="F78" s="73">
        <v>58</v>
      </c>
      <c r="G78" s="87">
        <f t="shared" si="1"/>
        <v>0</v>
      </c>
    </row>
    <row r="79" spans="2:7" x14ac:dyDescent="0.25">
      <c r="B79" s="21">
        <v>67</v>
      </c>
      <c r="C79" s="24" t="s">
        <v>92</v>
      </c>
      <c r="D79" s="23" t="s">
        <v>5</v>
      </c>
      <c r="E79" s="88">
        <v>0</v>
      </c>
      <c r="F79" s="73">
        <v>22</v>
      </c>
      <c r="G79" s="87">
        <f t="shared" si="1"/>
        <v>0</v>
      </c>
    </row>
    <row r="80" spans="2:7" x14ac:dyDescent="0.25">
      <c r="B80" s="21">
        <v>68</v>
      </c>
      <c r="C80" s="24" t="s">
        <v>93</v>
      </c>
      <c r="D80" s="23" t="s">
        <v>5</v>
      </c>
      <c r="E80" s="88">
        <v>0</v>
      </c>
      <c r="F80" s="73">
        <v>24</v>
      </c>
      <c r="G80" s="87">
        <f t="shared" si="1"/>
        <v>0</v>
      </c>
    </row>
    <row r="81" spans="2:7" x14ac:dyDescent="0.25">
      <c r="B81" s="21">
        <v>69</v>
      </c>
      <c r="C81" s="24" t="s">
        <v>94</v>
      </c>
      <c r="D81" s="23" t="s">
        <v>5</v>
      </c>
      <c r="E81" s="88">
        <v>0</v>
      </c>
      <c r="F81" s="73">
        <v>14</v>
      </c>
      <c r="G81" s="87">
        <f t="shared" si="1"/>
        <v>0</v>
      </c>
    </row>
    <row r="82" spans="2:7" x14ac:dyDescent="0.25">
      <c r="B82" s="21">
        <v>70</v>
      </c>
      <c r="C82" s="24" t="s">
        <v>95</v>
      </c>
      <c r="D82" s="23" t="s">
        <v>5</v>
      </c>
      <c r="E82" s="88">
        <v>0</v>
      </c>
      <c r="F82" s="73">
        <v>16</v>
      </c>
      <c r="G82" s="87">
        <f t="shared" si="1"/>
        <v>0</v>
      </c>
    </row>
    <row r="83" spans="2:7" x14ac:dyDescent="0.25">
      <c r="B83" s="21">
        <v>71</v>
      </c>
      <c r="C83" s="24" t="s">
        <v>96</v>
      </c>
      <c r="D83" s="23" t="s">
        <v>5</v>
      </c>
      <c r="E83" s="88">
        <v>0</v>
      </c>
      <c r="F83" s="73">
        <v>16</v>
      </c>
      <c r="G83" s="87">
        <f t="shared" si="1"/>
        <v>0</v>
      </c>
    </row>
    <row r="84" spans="2:7" x14ac:dyDescent="0.25">
      <c r="B84" s="21">
        <v>72</v>
      </c>
      <c r="C84" s="24" t="s">
        <v>97</v>
      </c>
      <c r="D84" s="23" t="s">
        <v>98</v>
      </c>
      <c r="E84" s="88">
        <v>0</v>
      </c>
      <c r="F84" s="72">
        <v>82.8</v>
      </c>
      <c r="G84" s="87">
        <f t="shared" si="1"/>
        <v>0</v>
      </c>
    </row>
    <row r="85" spans="2:7" x14ac:dyDescent="0.25">
      <c r="B85" s="21">
        <v>73</v>
      </c>
      <c r="C85" s="24" t="s">
        <v>99</v>
      </c>
      <c r="D85" s="23" t="s">
        <v>5</v>
      </c>
      <c r="E85" s="88">
        <v>0</v>
      </c>
      <c r="F85" s="73">
        <v>11</v>
      </c>
      <c r="G85" s="87">
        <f t="shared" si="1"/>
        <v>0</v>
      </c>
    </row>
    <row r="86" spans="2:7" x14ac:dyDescent="0.25">
      <c r="B86" s="21">
        <v>74</v>
      </c>
      <c r="C86" s="24" t="s">
        <v>100</v>
      </c>
      <c r="D86" s="23" t="s">
        <v>79</v>
      </c>
      <c r="E86" s="88">
        <v>0</v>
      </c>
      <c r="F86" s="73">
        <v>3</v>
      </c>
      <c r="G86" s="87">
        <f t="shared" si="1"/>
        <v>0</v>
      </c>
    </row>
    <row r="87" spans="2:7" x14ac:dyDescent="0.25">
      <c r="B87" s="21">
        <v>75</v>
      </c>
      <c r="C87" s="24" t="s">
        <v>101</v>
      </c>
      <c r="D87" s="23" t="s">
        <v>79</v>
      </c>
      <c r="E87" s="88">
        <v>0</v>
      </c>
      <c r="F87" s="73">
        <v>37</v>
      </c>
      <c r="G87" s="87">
        <f t="shared" si="1"/>
        <v>0</v>
      </c>
    </row>
    <row r="88" spans="2:7" x14ac:dyDescent="0.25">
      <c r="B88" s="21">
        <v>76</v>
      </c>
      <c r="C88" s="24" t="s">
        <v>102</v>
      </c>
      <c r="D88" s="23" t="s">
        <v>79</v>
      </c>
      <c r="E88" s="88">
        <v>0</v>
      </c>
      <c r="F88" s="73">
        <v>15</v>
      </c>
      <c r="G88" s="87">
        <f t="shared" si="1"/>
        <v>0</v>
      </c>
    </row>
    <row r="89" spans="2:7" x14ac:dyDescent="0.25">
      <c r="B89" s="21">
        <v>77</v>
      </c>
      <c r="C89" s="24" t="s">
        <v>103</v>
      </c>
      <c r="D89" s="23" t="s">
        <v>79</v>
      </c>
      <c r="E89" s="88">
        <v>0</v>
      </c>
      <c r="F89" s="73">
        <v>19</v>
      </c>
      <c r="G89" s="87">
        <f t="shared" si="1"/>
        <v>0</v>
      </c>
    </row>
    <row r="90" spans="2:7" x14ac:dyDescent="0.25">
      <c r="B90" s="21">
        <v>78</v>
      </c>
      <c r="C90" s="24" t="s">
        <v>104</v>
      </c>
      <c r="D90" s="23" t="s">
        <v>79</v>
      </c>
      <c r="E90" s="88">
        <v>0</v>
      </c>
      <c r="F90" s="73">
        <v>12</v>
      </c>
      <c r="G90" s="87">
        <f t="shared" si="1"/>
        <v>0</v>
      </c>
    </row>
    <row r="91" spans="2:7" x14ac:dyDescent="0.25">
      <c r="B91" s="21">
        <v>79</v>
      </c>
      <c r="C91" s="24" t="s">
        <v>105</v>
      </c>
      <c r="D91" s="23" t="s">
        <v>79</v>
      </c>
      <c r="E91" s="88">
        <v>0</v>
      </c>
      <c r="F91" s="73">
        <v>11</v>
      </c>
      <c r="G91" s="87">
        <f t="shared" si="1"/>
        <v>0</v>
      </c>
    </row>
    <row r="92" spans="2:7" x14ac:dyDescent="0.25">
      <c r="B92" s="21">
        <v>80</v>
      </c>
      <c r="C92" s="24" t="s">
        <v>106</v>
      </c>
      <c r="D92" s="23" t="s">
        <v>79</v>
      </c>
      <c r="E92" s="88">
        <v>0</v>
      </c>
      <c r="F92" s="73">
        <v>1</v>
      </c>
      <c r="G92" s="87">
        <f t="shared" si="1"/>
        <v>0</v>
      </c>
    </row>
    <row r="93" spans="2:7" x14ac:dyDescent="0.25">
      <c r="B93" s="21">
        <v>81</v>
      </c>
      <c r="C93" s="24" t="s">
        <v>107</v>
      </c>
      <c r="D93" s="23" t="s">
        <v>79</v>
      </c>
      <c r="E93" s="88">
        <v>0</v>
      </c>
      <c r="F93" s="73">
        <v>4</v>
      </c>
      <c r="G93" s="87">
        <f t="shared" si="1"/>
        <v>0</v>
      </c>
    </row>
    <row r="94" spans="2:7" x14ac:dyDescent="0.25">
      <c r="B94" s="21">
        <v>82</v>
      </c>
      <c r="C94" s="24" t="s">
        <v>108</v>
      </c>
      <c r="D94" s="23" t="s">
        <v>79</v>
      </c>
      <c r="E94" s="88">
        <v>0</v>
      </c>
      <c r="F94" s="73">
        <v>4</v>
      </c>
      <c r="G94" s="87">
        <f t="shared" si="1"/>
        <v>0</v>
      </c>
    </row>
    <row r="95" spans="2:7" x14ac:dyDescent="0.25">
      <c r="B95" s="21">
        <v>83</v>
      </c>
      <c r="C95" s="24" t="s">
        <v>109</v>
      </c>
      <c r="D95" s="23" t="s">
        <v>79</v>
      </c>
      <c r="E95" s="88">
        <v>0</v>
      </c>
      <c r="F95" s="73">
        <v>11</v>
      </c>
      <c r="G95" s="87">
        <f t="shared" si="1"/>
        <v>0</v>
      </c>
    </row>
    <row r="96" spans="2:7" x14ac:dyDescent="0.25">
      <c r="B96" s="21">
        <v>84</v>
      </c>
      <c r="C96" s="24" t="s">
        <v>110</v>
      </c>
      <c r="D96" s="23" t="s">
        <v>79</v>
      </c>
      <c r="E96" s="88">
        <v>0</v>
      </c>
      <c r="F96" s="73">
        <v>7</v>
      </c>
      <c r="G96" s="87">
        <f t="shared" si="1"/>
        <v>0</v>
      </c>
    </row>
    <row r="97" spans="2:7" x14ac:dyDescent="0.25">
      <c r="B97" s="21">
        <v>85</v>
      </c>
      <c r="C97" s="24" t="s">
        <v>111</v>
      </c>
      <c r="D97" s="23" t="s">
        <v>79</v>
      </c>
      <c r="E97" s="88">
        <v>0</v>
      </c>
      <c r="F97" s="73">
        <v>2</v>
      </c>
      <c r="G97" s="87">
        <f t="shared" si="1"/>
        <v>0</v>
      </c>
    </row>
    <row r="98" spans="2:7" x14ac:dyDescent="0.25">
      <c r="B98" s="21">
        <v>86</v>
      </c>
      <c r="C98" s="24" t="s">
        <v>112</v>
      </c>
      <c r="D98" s="23" t="s">
        <v>79</v>
      </c>
      <c r="E98" s="88">
        <v>0</v>
      </c>
      <c r="F98" s="73">
        <v>1</v>
      </c>
      <c r="G98" s="87">
        <f t="shared" si="1"/>
        <v>0</v>
      </c>
    </row>
    <row r="99" spans="2:7" x14ac:dyDescent="0.25">
      <c r="B99" s="21">
        <v>87</v>
      </c>
      <c r="C99" s="24" t="s">
        <v>113</v>
      </c>
      <c r="D99" s="23" t="s">
        <v>79</v>
      </c>
      <c r="E99" s="88">
        <v>0</v>
      </c>
      <c r="F99" s="73">
        <v>1</v>
      </c>
      <c r="G99" s="87">
        <f t="shared" si="1"/>
        <v>0</v>
      </c>
    </row>
    <row r="100" spans="2:7" x14ac:dyDescent="0.25">
      <c r="B100" s="21">
        <v>88</v>
      </c>
      <c r="C100" s="24" t="s">
        <v>114</v>
      </c>
      <c r="D100" s="23" t="s">
        <v>79</v>
      </c>
      <c r="E100" s="88">
        <v>0</v>
      </c>
      <c r="F100" s="73">
        <v>1</v>
      </c>
      <c r="G100" s="87">
        <f t="shared" si="1"/>
        <v>0</v>
      </c>
    </row>
    <row r="101" spans="2:7" x14ac:dyDescent="0.25">
      <c r="B101" s="21">
        <v>89</v>
      </c>
      <c r="C101" s="24" t="s">
        <v>115</v>
      </c>
      <c r="D101" s="23" t="s">
        <v>5</v>
      </c>
      <c r="E101" s="88">
        <v>0</v>
      </c>
      <c r="F101" s="73">
        <v>24</v>
      </c>
      <c r="G101" s="87">
        <f t="shared" si="1"/>
        <v>0</v>
      </c>
    </row>
    <row r="102" spans="2:7" x14ac:dyDescent="0.25">
      <c r="B102" s="21">
        <v>90</v>
      </c>
      <c r="C102" s="24" t="s">
        <v>116</v>
      </c>
      <c r="D102" s="23" t="s">
        <v>5</v>
      </c>
      <c r="E102" s="88">
        <v>0</v>
      </c>
      <c r="F102" s="73">
        <v>16</v>
      </c>
      <c r="G102" s="87">
        <f t="shared" si="1"/>
        <v>0</v>
      </c>
    </row>
    <row r="103" spans="2:7" ht="15.6" x14ac:dyDescent="0.25">
      <c r="B103" s="21">
        <v>91</v>
      </c>
      <c r="C103" s="24" t="s">
        <v>117</v>
      </c>
      <c r="D103" s="23" t="s">
        <v>154</v>
      </c>
      <c r="E103" s="88">
        <v>0</v>
      </c>
      <c r="F103" s="74">
        <v>3161</v>
      </c>
      <c r="G103" s="87">
        <f t="shared" si="1"/>
        <v>0</v>
      </c>
    </row>
    <row r="104" spans="2:7" ht="15.6" x14ac:dyDescent="0.25">
      <c r="B104" s="21">
        <v>92</v>
      </c>
      <c r="C104" s="24" t="s">
        <v>118</v>
      </c>
      <c r="D104" s="23" t="s">
        <v>154</v>
      </c>
      <c r="E104" s="88">
        <v>0</v>
      </c>
      <c r="F104" s="73">
        <v>54</v>
      </c>
      <c r="G104" s="87">
        <f t="shared" si="1"/>
        <v>0</v>
      </c>
    </row>
    <row r="105" spans="2:7" ht="26.4" x14ac:dyDescent="0.25">
      <c r="B105" s="21">
        <v>93</v>
      </c>
      <c r="C105" s="40" t="s">
        <v>119</v>
      </c>
      <c r="D105" s="23" t="s">
        <v>155</v>
      </c>
      <c r="E105" s="88">
        <v>0</v>
      </c>
      <c r="F105" s="73">
        <v>110</v>
      </c>
      <c r="G105" s="87">
        <f t="shared" si="1"/>
        <v>0</v>
      </c>
    </row>
    <row r="106" spans="2:7" ht="26.4" x14ac:dyDescent="0.25">
      <c r="B106" s="21">
        <v>94</v>
      </c>
      <c r="C106" s="24" t="s">
        <v>120</v>
      </c>
      <c r="D106" s="32" t="s">
        <v>5</v>
      </c>
      <c r="E106" s="88">
        <v>0</v>
      </c>
      <c r="F106" s="73">
        <v>20</v>
      </c>
      <c r="G106" s="87">
        <f t="shared" si="1"/>
        <v>0</v>
      </c>
    </row>
    <row r="107" spans="2:7" ht="26.4" x14ac:dyDescent="0.25">
      <c r="B107" s="21">
        <v>95</v>
      </c>
      <c r="C107" s="24" t="s">
        <v>121</v>
      </c>
      <c r="D107" s="32" t="s">
        <v>4</v>
      </c>
      <c r="E107" s="88">
        <v>0</v>
      </c>
      <c r="F107" s="73">
        <v>2</v>
      </c>
      <c r="G107" s="87">
        <f t="shared" si="1"/>
        <v>0</v>
      </c>
    </row>
    <row r="108" spans="2:7" x14ac:dyDescent="0.25">
      <c r="B108" s="21">
        <v>96</v>
      </c>
      <c r="C108" s="24" t="s">
        <v>122</v>
      </c>
      <c r="D108" s="32" t="s">
        <v>5</v>
      </c>
      <c r="E108" s="88">
        <v>0</v>
      </c>
      <c r="F108" s="73">
        <v>76</v>
      </c>
      <c r="G108" s="87">
        <f t="shared" si="1"/>
        <v>0</v>
      </c>
    </row>
    <row r="109" spans="2:7" x14ac:dyDescent="0.25">
      <c r="B109" s="21">
        <v>97</v>
      </c>
      <c r="C109" s="24" t="s">
        <v>123</v>
      </c>
      <c r="D109" s="32" t="s">
        <v>4</v>
      </c>
      <c r="E109" s="88">
        <v>0</v>
      </c>
      <c r="F109" s="73">
        <v>1</v>
      </c>
      <c r="G109" s="87">
        <f t="shared" si="1"/>
        <v>0</v>
      </c>
    </row>
    <row r="110" spans="2:7" x14ac:dyDescent="0.25">
      <c r="B110" s="21">
        <v>98</v>
      </c>
      <c r="C110" s="24" t="s">
        <v>124</v>
      </c>
      <c r="D110" s="32" t="s">
        <v>5</v>
      </c>
      <c r="E110" s="88">
        <v>0</v>
      </c>
      <c r="F110" s="73">
        <v>40</v>
      </c>
      <c r="G110" s="87">
        <f t="shared" si="1"/>
        <v>0</v>
      </c>
    </row>
    <row r="111" spans="2:7" x14ac:dyDescent="0.25">
      <c r="B111" s="18" t="s">
        <v>6</v>
      </c>
      <c r="C111" s="19"/>
      <c r="D111" s="19"/>
      <c r="E111" s="19"/>
      <c r="F111" s="19"/>
      <c r="G111" s="20"/>
    </row>
    <row r="112" spans="2:7" x14ac:dyDescent="0.25">
      <c r="B112" s="21">
        <v>99</v>
      </c>
      <c r="C112" s="33" t="s">
        <v>7</v>
      </c>
      <c r="D112" s="41" t="s">
        <v>4</v>
      </c>
      <c r="E112" s="89">
        <v>0</v>
      </c>
      <c r="F112" s="80">
        <v>12</v>
      </c>
      <c r="G112" s="87">
        <f>E112*F112</f>
        <v>0</v>
      </c>
    </row>
    <row r="113" spans="2:7" ht="26.4" x14ac:dyDescent="0.25">
      <c r="B113" s="21">
        <v>100</v>
      </c>
      <c r="C113" s="33" t="s">
        <v>44</v>
      </c>
      <c r="D113" s="41" t="s">
        <v>4</v>
      </c>
      <c r="E113" s="89">
        <v>0</v>
      </c>
      <c r="F113" s="80">
        <v>1</v>
      </c>
      <c r="G113" s="87">
        <f t="shared" ref="G113:G114" si="2">E113*F113</f>
        <v>0</v>
      </c>
    </row>
    <row r="114" spans="2:7" ht="26.4" x14ac:dyDescent="0.25">
      <c r="B114" s="21">
        <v>101</v>
      </c>
      <c r="C114" s="33" t="s">
        <v>8</v>
      </c>
      <c r="D114" s="41" t="s">
        <v>9</v>
      </c>
      <c r="E114" s="89">
        <v>0</v>
      </c>
      <c r="F114" s="80">
        <v>1</v>
      </c>
      <c r="G114" s="87">
        <f t="shared" si="2"/>
        <v>0</v>
      </c>
    </row>
    <row r="115" spans="2:7" ht="13.8" thickBot="1" x14ac:dyDescent="0.3">
      <c r="B115" s="42" t="s">
        <v>34</v>
      </c>
      <c r="C115" s="43"/>
      <c r="D115" s="43"/>
      <c r="E115" s="43"/>
      <c r="F115" s="43"/>
      <c r="G115" s="90">
        <f>SUM(G12:G61,G63:G110,G112:G114)</f>
        <v>0</v>
      </c>
    </row>
    <row r="116" spans="2:7" x14ac:dyDescent="0.25">
      <c r="B116" s="44" t="s">
        <v>35</v>
      </c>
      <c r="C116" s="45"/>
      <c r="D116" s="45"/>
      <c r="E116" s="45"/>
      <c r="F116" s="45"/>
      <c r="G116" s="46"/>
    </row>
    <row r="117" spans="2:7" x14ac:dyDescent="0.25">
      <c r="B117" s="21">
        <v>102</v>
      </c>
      <c r="C117" s="28" t="s">
        <v>127</v>
      </c>
      <c r="D117" s="31" t="s">
        <v>5</v>
      </c>
      <c r="E117" s="91">
        <v>0</v>
      </c>
      <c r="F117" s="76">
        <v>2579</v>
      </c>
      <c r="G117" s="87">
        <f>E117*F117</f>
        <v>0</v>
      </c>
    </row>
    <row r="118" spans="2:7" x14ac:dyDescent="0.25">
      <c r="B118" s="21">
        <v>103</v>
      </c>
      <c r="C118" s="24" t="s">
        <v>23</v>
      </c>
      <c r="D118" s="32" t="s">
        <v>4</v>
      </c>
      <c r="E118" s="91">
        <v>0</v>
      </c>
      <c r="F118" s="32">
        <v>9</v>
      </c>
      <c r="G118" s="87">
        <f t="shared" ref="G118:G148" si="3">E118*F118</f>
        <v>0</v>
      </c>
    </row>
    <row r="119" spans="2:7" ht="15.6" x14ac:dyDescent="0.25">
      <c r="B119" s="21">
        <v>104</v>
      </c>
      <c r="C119" s="24" t="s">
        <v>128</v>
      </c>
      <c r="D119" s="32" t="s">
        <v>156</v>
      </c>
      <c r="E119" s="91">
        <v>0</v>
      </c>
      <c r="F119" s="77">
        <v>15.47</v>
      </c>
      <c r="G119" s="87">
        <f t="shared" si="3"/>
        <v>0</v>
      </c>
    </row>
    <row r="120" spans="2:7" ht="15.6" x14ac:dyDescent="0.25">
      <c r="B120" s="21">
        <v>105</v>
      </c>
      <c r="C120" s="28" t="s">
        <v>132</v>
      </c>
      <c r="D120" s="32" t="s">
        <v>154</v>
      </c>
      <c r="E120" s="91">
        <v>0</v>
      </c>
      <c r="F120" s="76">
        <v>1779</v>
      </c>
      <c r="G120" s="87">
        <f t="shared" si="3"/>
        <v>0</v>
      </c>
    </row>
    <row r="121" spans="2:7" ht="26.4" x14ac:dyDescent="0.25">
      <c r="B121" s="21">
        <v>106</v>
      </c>
      <c r="C121" s="47" t="s">
        <v>24</v>
      </c>
      <c r="D121" s="32" t="s">
        <v>155</v>
      </c>
      <c r="E121" s="91">
        <v>0</v>
      </c>
      <c r="F121" s="76">
        <v>12710</v>
      </c>
      <c r="G121" s="87">
        <f t="shared" si="3"/>
        <v>0</v>
      </c>
    </row>
    <row r="122" spans="2:7" ht="26.4" x14ac:dyDescent="0.25">
      <c r="B122" s="21">
        <v>107</v>
      </c>
      <c r="C122" s="33" t="s">
        <v>25</v>
      </c>
      <c r="D122" s="32" t="s">
        <v>154</v>
      </c>
      <c r="E122" s="91">
        <v>0</v>
      </c>
      <c r="F122" s="76">
        <v>1195</v>
      </c>
      <c r="G122" s="87">
        <f t="shared" si="3"/>
        <v>0</v>
      </c>
    </row>
    <row r="123" spans="2:7" ht="15.6" x14ac:dyDescent="0.25">
      <c r="B123" s="21">
        <v>108</v>
      </c>
      <c r="C123" s="24" t="s">
        <v>133</v>
      </c>
      <c r="D123" s="32" t="s">
        <v>154</v>
      </c>
      <c r="E123" s="91">
        <v>0</v>
      </c>
      <c r="F123" s="76">
        <v>2593</v>
      </c>
      <c r="G123" s="87">
        <f t="shared" si="3"/>
        <v>0</v>
      </c>
    </row>
    <row r="124" spans="2:7" x14ac:dyDescent="0.25">
      <c r="B124" s="21">
        <v>109</v>
      </c>
      <c r="C124" s="34" t="s">
        <v>134</v>
      </c>
      <c r="D124" s="32" t="s">
        <v>4</v>
      </c>
      <c r="E124" s="91">
        <v>0</v>
      </c>
      <c r="F124" s="79">
        <v>2</v>
      </c>
      <c r="G124" s="87">
        <f t="shared" si="3"/>
        <v>0</v>
      </c>
    </row>
    <row r="125" spans="2:7" ht="26.4" x14ac:dyDescent="0.25">
      <c r="B125" s="21">
        <v>110</v>
      </c>
      <c r="C125" s="35" t="s">
        <v>27</v>
      </c>
      <c r="D125" s="32" t="s">
        <v>155</v>
      </c>
      <c r="E125" s="91">
        <v>0</v>
      </c>
      <c r="F125" s="79">
        <v>300</v>
      </c>
      <c r="G125" s="87">
        <f t="shared" si="3"/>
        <v>0</v>
      </c>
    </row>
    <row r="126" spans="2:7" s="3" customFormat="1" ht="26.4" x14ac:dyDescent="0.25">
      <c r="B126" s="21">
        <v>111</v>
      </c>
      <c r="C126" s="35" t="s">
        <v>26</v>
      </c>
      <c r="D126" s="32" t="s">
        <v>154</v>
      </c>
      <c r="E126" s="91">
        <v>0</v>
      </c>
      <c r="F126" s="79">
        <v>28</v>
      </c>
      <c r="G126" s="87">
        <f t="shared" si="3"/>
        <v>0</v>
      </c>
    </row>
    <row r="127" spans="2:7" ht="26.4" x14ac:dyDescent="0.25">
      <c r="B127" s="21">
        <v>112</v>
      </c>
      <c r="C127" s="36" t="s">
        <v>126</v>
      </c>
      <c r="D127" s="32" t="s">
        <v>154</v>
      </c>
      <c r="E127" s="91">
        <v>0</v>
      </c>
      <c r="F127" s="79">
        <v>62</v>
      </c>
      <c r="G127" s="87">
        <f t="shared" si="3"/>
        <v>0</v>
      </c>
    </row>
    <row r="128" spans="2:7" x14ac:dyDescent="0.25">
      <c r="B128" s="21">
        <v>113</v>
      </c>
      <c r="C128" s="34" t="s">
        <v>135</v>
      </c>
      <c r="D128" s="32" t="s">
        <v>4</v>
      </c>
      <c r="E128" s="91">
        <v>0</v>
      </c>
      <c r="F128" s="79">
        <v>2</v>
      </c>
      <c r="G128" s="87">
        <f t="shared" si="3"/>
        <v>0</v>
      </c>
    </row>
    <row r="129" spans="2:7" ht="26.4" x14ac:dyDescent="0.25">
      <c r="B129" s="21">
        <v>114</v>
      </c>
      <c r="C129" s="35" t="s">
        <v>27</v>
      </c>
      <c r="D129" s="32" t="s">
        <v>155</v>
      </c>
      <c r="E129" s="91">
        <v>0</v>
      </c>
      <c r="F129" s="79">
        <v>404</v>
      </c>
      <c r="G129" s="87">
        <f t="shared" si="3"/>
        <v>0</v>
      </c>
    </row>
    <row r="130" spans="2:7" ht="26.4" x14ac:dyDescent="0.25">
      <c r="B130" s="21">
        <v>115</v>
      </c>
      <c r="C130" s="35" t="s">
        <v>26</v>
      </c>
      <c r="D130" s="32" t="s">
        <v>154</v>
      </c>
      <c r="E130" s="91">
        <v>0</v>
      </c>
      <c r="F130" s="79">
        <v>38</v>
      </c>
      <c r="G130" s="87">
        <f t="shared" si="3"/>
        <v>0</v>
      </c>
    </row>
    <row r="131" spans="2:7" ht="26.4" x14ac:dyDescent="0.25">
      <c r="B131" s="21">
        <v>116</v>
      </c>
      <c r="C131" s="36" t="s">
        <v>126</v>
      </c>
      <c r="D131" s="32" t="s">
        <v>154</v>
      </c>
      <c r="E131" s="91">
        <v>0</v>
      </c>
      <c r="F131" s="79">
        <v>84</v>
      </c>
      <c r="G131" s="87">
        <f t="shared" si="3"/>
        <v>0</v>
      </c>
    </row>
    <row r="132" spans="2:7" x14ac:dyDescent="0.25">
      <c r="B132" s="21">
        <v>117</v>
      </c>
      <c r="C132" s="34" t="s">
        <v>130</v>
      </c>
      <c r="D132" s="32" t="s">
        <v>4</v>
      </c>
      <c r="E132" s="91">
        <v>0</v>
      </c>
      <c r="F132" s="79">
        <v>4</v>
      </c>
      <c r="G132" s="87">
        <f t="shared" si="3"/>
        <v>0</v>
      </c>
    </row>
    <row r="133" spans="2:7" ht="26.4" x14ac:dyDescent="0.25">
      <c r="B133" s="21">
        <v>118</v>
      </c>
      <c r="C133" s="35" t="s">
        <v>27</v>
      </c>
      <c r="D133" s="32" t="s">
        <v>155</v>
      </c>
      <c r="E133" s="91">
        <v>0</v>
      </c>
      <c r="F133" s="79">
        <v>400</v>
      </c>
      <c r="G133" s="87">
        <f t="shared" si="3"/>
        <v>0</v>
      </c>
    </row>
    <row r="134" spans="2:7" ht="26.4" x14ac:dyDescent="0.25">
      <c r="B134" s="21">
        <v>119</v>
      </c>
      <c r="C134" s="35" t="s">
        <v>26</v>
      </c>
      <c r="D134" s="32" t="s">
        <v>154</v>
      </c>
      <c r="E134" s="91">
        <v>0</v>
      </c>
      <c r="F134" s="79">
        <v>36</v>
      </c>
      <c r="G134" s="87">
        <f t="shared" si="3"/>
        <v>0</v>
      </c>
    </row>
    <row r="135" spans="2:7" ht="26.4" x14ac:dyDescent="0.25">
      <c r="B135" s="21">
        <v>120</v>
      </c>
      <c r="C135" s="36" t="s">
        <v>126</v>
      </c>
      <c r="D135" s="32" t="s">
        <v>154</v>
      </c>
      <c r="E135" s="91">
        <v>0</v>
      </c>
      <c r="F135" s="79">
        <v>88</v>
      </c>
      <c r="G135" s="87">
        <f t="shared" si="3"/>
        <v>0</v>
      </c>
    </row>
    <row r="136" spans="2:7" x14ac:dyDescent="0.25">
      <c r="B136" s="21">
        <v>121</v>
      </c>
      <c r="C136" s="48" t="s">
        <v>136</v>
      </c>
      <c r="D136" s="32" t="s">
        <v>4</v>
      </c>
      <c r="E136" s="91">
        <v>0</v>
      </c>
      <c r="F136" s="32">
        <v>1</v>
      </c>
      <c r="G136" s="87">
        <f t="shared" si="3"/>
        <v>0</v>
      </c>
    </row>
    <row r="137" spans="2:7" ht="28.8" x14ac:dyDescent="0.25">
      <c r="B137" s="21">
        <v>122</v>
      </c>
      <c r="C137" s="49" t="s">
        <v>157</v>
      </c>
      <c r="D137" s="32" t="s">
        <v>154</v>
      </c>
      <c r="E137" s="91">
        <v>0</v>
      </c>
      <c r="F137" s="32">
        <v>225</v>
      </c>
      <c r="G137" s="87">
        <f t="shared" si="3"/>
        <v>0</v>
      </c>
    </row>
    <row r="138" spans="2:7" x14ac:dyDescent="0.25">
      <c r="B138" s="21">
        <v>123</v>
      </c>
      <c r="C138" s="49" t="s">
        <v>137</v>
      </c>
      <c r="D138" s="32" t="s">
        <v>5</v>
      </c>
      <c r="E138" s="91">
        <v>0</v>
      </c>
      <c r="F138" s="32">
        <v>85</v>
      </c>
      <c r="G138" s="87">
        <f t="shared" si="3"/>
        <v>0</v>
      </c>
    </row>
    <row r="139" spans="2:7" ht="15.6" x14ac:dyDescent="0.25">
      <c r="B139" s="21">
        <v>124</v>
      </c>
      <c r="C139" s="49" t="s">
        <v>138</v>
      </c>
      <c r="D139" s="32" t="s">
        <v>154</v>
      </c>
      <c r="E139" s="91">
        <v>0</v>
      </c>
      <c r="F139" s="32">
        <v>55</v>
      </c>
      <c r="G139" s="87">
        <f t="shared" si="3"/>
        <v>0</v>
      </c>
    </row>
    <row r="140" spans="2:7" ht="26.4" x14ac:dyDescent="0.25">
      <c r="B140" s="21">
        <v>125</v>
      </c>
      <c r="C140" s="49" t="s">
        <v>139</v>
      </c>
      <c r="D140" s="32" t="s">
        <v>155</v>
      </c>
      <c r="E140" s="91">
        <v>0</v>
      </c>
      <c r="F140" s="32">
        <v>284</v>
      </c>
      <c r="G140" s="87">
        <f t="shared" si="3"/>
        <v>0</v>
      </c>
    </row>
    <row r="141" spans="2:7" ht="15.6" x14ac:dyDescent="0.25">
      <c r="B141" s="21">
        <v>126</v>
      </c>
      <c r="C141" s="49" t="s">
        <v>140</v>
      </c>
      <c r="D141" s="32" t="s">
        <v>155</v>
      </c>
      <c r="E141" s="91">
        <v>0</v>
      </c>
      <c r="F141" s="32">
        <v>296</v>
      </c>
      <c r="G141" s="87">
        <f t="shared" si="3"/>
        <v>0</v>
      </c>
    </row>
    <row r="142" spans="2:7" ht="26.4" x14ac:dyDescent="0.25">
      <c r="B142" s="21">
        <v>127</v>
      </c>
      <c r="C142" s="35" t="s">
        <v>27</v>
      </c>
      <c r="D142" s="32" t="s">
        <v>155</v>
      </c>
      <c r="E142" s="91">
        <v>0</v>
      </c>
      <c r="F142" s="32">
        <v>296</v>
      </c>
      <c r="G142" s="87">
        <f t="shared" si="3"/>
        <v>0</v>
      </c>
    </row>
    <row r="143" spans="2:7" ht="26.4" x14ac:dyDescent="0.25">
      <c r="B143" s="21">
        <v>128</v>
      </c>
      <c r="C143" s="49" t="s">
        <v>141</v>
      </c>
      <c r="D143" s="32" t="s">
        <v>155</v>
      </c>
      <c r="E143" s="91">
        <v>0</v>
      </c>
      <c r="F143" s="32">
        <v>266</v>
      </c>
      <c r="G143" s="87">
        <f t="shared" si="3"/>
        <v>0</v>
      </c>
    </row>
    <row r="144" spans="2:7" ht="15.6" x14ac:dyDescent="0.25">
      <c r="B144" s="21">
        <v>129</v>
      </c>
      <c r="C144" s="49" t="s">
        <v>142</v>
      </c>
      <c r="D144" s="32" t="s">
        <v>155</v>
      </c>
      <c r="E144" s="91">
        <v>0</v>
      </c>
      <c r="F144" s="32">
        <v>265</v>
      </c>
      <c r="G144" s="87">
        <f t="shared" si="3"/>
        <v>0</v>
      </c>
    </row>
    <row r="145" spans="2:9" x14ac:dyDescent="0.25">
      <c r="B145" s="21">
        <v>130</v>
      </c>
      <c r="C145" s="49" t="s">
        <v>143</v>
      </c>
      <c r="D145" s="32" t="s">
        <v>4</v>
      </c>
      <c r="E145" s="91">
        <v>0</v>
      </c>
      <c r="F145" s="32">
        <v>2</v>
      </c>
      <c r="G145" s="87">
        <f t="shared" si="3"/>
        <v>0</v>
      </c>
    </row>
    <row r="146" spans="2:9" ht="26.4" x14ac:dyDescent="0.25">
      <c r="B146" s="21">
        <v>131</v>
      </c>
      <c r="C146" s="27" t="s">
        <v>28</v>
      </c>
      <c r="D146" s="50" t="s">
        <v>165</v>
      </c>
      <c r="E146" s="91">
        <v>0</v>
      </c>
      <c r="F146" s="81">
        <v>1</v>
      </c>
      <c r="G146" s="87">
        <f t="shared" si="3"/>
        <v>0</v>
      </c>
    </row>
    <row r="147" spans="2:9" x14ac:dyDescent="0.25">
      <c r="B147" s="21">
        <v>132</v>
      </c>
      <c r="C147" s="47" t="s">
        <v>29</v>
      </c>
      <c r="D147" s="50" t="s">
        <v>165</v>
      </c>
      <c r="E147" s="91">
        <v>0</v>
      </c>
      <c r="F147" s="81">
        <v>5</v>
      </c>
      <c r="G147" s="87">
        <f t="shared" si="3"/>
        <v>0</v>
      </c>
    </row>
    <row r="148" spans="2:9" x14ac:dyDescent="0.25">
      <c r="B148" s="21">
        <v>133</v>
      </c>
      <c r="C148" s="47" t="s">
        <v>30</v>
      </c>
      <c r="D148" s="50" t="s">
        <v>165</v>
      </c>
      <c r="E148" s="91">
        <v>0</v>
      </c>
      <c r="F148" s="81">
        <v>5</v>
      </c>
      <c r="G148" s="87">
        <f t="shared" si="3"/>
        <v>0</v>
      </c>
    </row>
    <row r="149" spans="2:9" s="52" customFormat="1" x14ac:dyDescent="0.25">
      <c r="B149" s="18" t="s">
        <v>6</v>
      </c>
      <c r="C149" s="19"/>
      <c r="D149" s="19"/>
      <c r="E149" s="19"/>
      <c r="F149" s="19"/>
      <c r="G149" s="20"/>
      <c r="H149" s="53"/>
      <c r="I149" s="53"/>
    </row>
    <row r="150" spans="2:9" s="52" customFormat="1" x14ac:dyDescent="0.25">
      <c r="B150" s="21">
        <v>134</v>
      </c>
      <c r="C150" s="27" t="s">
        <v>31</v>
      </c>
      <c r="D150" s="26" t="s">
        <v>9</v>
      </c>
      <c r="E150" s="92">
        <v>0</v>
      </c>
      <c r="F150" s="82">
        <v>6</v>
      </c>
      <c r="G150" s="87">
        <f>E150*F150</f>
        <v>0</v>
      </c>
      <c r="H150" s="53"/>
      <c r="I150" s="53"/>
    </row>
    <row r="151" spans="2:9" s="52" customFormat="1" x14ac:dyDescent="0.25">
      <c r="B151" s="21">
        <v>135</v>
      </c>
      <c r="C151" s="27" t="s">
        <v>32</v>
      </c>
      <c r="D151" s="26" t="s">
        <v>10</v>
      </c>
      <c r="E151" s="92">
        <v>0</v>
      </c>
      <c r="F151" s="83">
        <v>1.03</v>
      </c>
      <c r="G151" s="87">
        <f>E151*F151</f>
        <v>0</v>
      </c>
      <c r="H151" s="53"/>
    </row>
    <row r="152" spans="2:9" ht="13.8" thickBot="1" x14ac:dyDescent="0.3">
      <c r="B152" s="54" t="s">
        <v>125</v>
      </c>
      <c r="C152" s="55"/>
      <c r="D152" s="55"/>
      <c r="E152" s="55"/>
      <c r="F152" s="55"/>
      <c r="G152" s="93">
        <f>SUM(G117:G148,G150:G151)</f>
        <v>0</v>
      </c>
    </row>
    <row r="153" spans="2:9" x14ac:dyDescent="0.25">
      <c r="B153" s="56" t="s">
        <v>36</v>
      </c>
      <c r="C153" s="57"/>
      <c r="D153" s="57"/>
      <c r="E153" s="57"/>
      <c r="F153" s="57"/>
      <c r="G153" s="58"/>
    </row>
    <row r="154" spans="2:9" x14ac:dyDescent="0.25">
      <c r="B154" s="21">
        <v>136</v>
      </c>
      <c r="C154" s="28" t="s">
        <v>127</v>
      </c>
      <c r="D154" s="31" t="s">
        <v>5</v>
      </c>
      <c r="E154" s="91">
        <v>0</v>
      </c>
      <c r="F154" s="76">
        <v>617</v>
      </c>
      <c r="G154" s="87">
        <f>E154*F154</f>
        <v>0</v>
      </c>
    </row>
    <row r="155" spans="2:9" x14ac:dyDescent="0.25">
      <c r="B155" s="21">
        <v>137</v>
      </c>
      <c r="C155" s="24" t="s">
        <v>23</v>
      </c>
      <c r="D155" s="32" t="s">
        <v>4</v>
      </c>
      <c r="E155" s="91">
        <v>0</v>
      </c>
      <c r="F155" s="32">
        <v>3</v>
      </c>
      <c r="G155" s="87">
        <f t="shared" ref="G155:G170" si="4">E155*F155</f>
        <v>0</v>
      </c>
    </row>
    <row r="156" spans="2:9" ht="15.6" x14ac:dyDescent="0.25">
      <c r="B156" s="21">
        <v>138</v>
      </c>
      <c r="C156" s="24" t="s">
        <v>128</v>
      </c>
      <c r="D156" s="32" t="s">
        <v>156</v>
      </c>
      <c r="E156" s="91">
        <v>0</v>
      </c>
      <c r="F156" s="77">
        <v>3.7</v>
      </c>
      <c r="G156" s="87">
        <f t="shared" si="4"/>
        <v>0</v>
      </c>
    </row>
    <row r="157" spans="2:9" ht="26.4" x14ac:dyDescent="0.25">
      <c r="B157" s="21">
        <v>139</v>
      </c>
      <c r="C157" s="47" t="s">
        <v>24</v>
      </c>
      <c r="D157" s="32" t="s">
        <v>155</v>
      </c>
      <c r="E157" s="91">
        <v>0</v>
      </c>
      <c r="F157" s="76">
        <v>2985</v>
      </c>
      <c r="G157" s="87">
        <f t="shared" si="4"/>
        <v>0</v>
      </c>
    </row>
    <row r="158" spans="2:9" ht="26.4" x14ac:dyDescent="0.25">
      <c r="B158" s="21">
        <v>140</v>
      </c>
      <c r="C158" s="33" t="s">
        <v>25</v>
      </c>
      <c r="D158" s="32" t="s">
        <v>154</v>
      </c>
      <c r="E158" s="91">
        <v>0</v>
      </c>
      <c r="F158" s="76">
        <v>281</v>
      </c>
      <c r="G158" s="87">
        <f t="shared" si="4"/>
        <v>0</v>
      </c>
    </row>
    <row r="159" spans="2:9" ht="15.6" x14ac:dyDescent="0.25">
      <c r="B159" s="21">
        <v>141</v>
      </c>
      <c r="C159" s="24" t="s">
        <v>133</v>
      </c>
      <c r="D159" s="32" t="s">
        <v>154</v>
      </c>
      <c r="E159" s="91">
        <v>0</v>
      </c>
      <c r="F159" s="76">
        <v>609</v>
      </c>
      <c r="G159" s="87">
        <f t="shared" si="4"/>
        <v>0</v>
      </c>
    </row>
    <row r="160" spans="2:9" x14ac:dyDescent="0.25">
      <c r="B160" s="21">
        <v>142</v>
      </c>
      <c r="C160" s="34" t="s">
        <v>130</v>
      </c>
      <c r="D160" s="32" t="s">
        <v>4</v>
      </c>
      <c r="E160" s="91">
        <v>0</v>
      </c>
      <c r="F160" s="79">
        <v>2</v>
      </c>
      <c r="G160" s="87">
        <f t="shared" si="4"/>
        <v>0</v>
      </c>
    </row>
    <row r="161" spans="2:9" ht="26.4" x14ac:dyDescent="0.25">
      <c r="B161" s="21">
        <v>143</v>
      </c>
      <c r="C161" s="35" t="s">
        <v>27</v>
      </c>
      <c r="D161" s="32" t="s">
        <v>155</v>
      </c>
      <c r="E161" s="91">
        <v>0</v>
      </c>
      <c r="F161" s="79">
        <v>200</v>
      </c>
      <c r="G161" s="87">
        <f t="shared" si="4"/>
        <v>0</v>
      </c>
    </row>
    <row r="162" spans="2:9" ht="26.4" x14ac:dyDescent="0.25">
      <c r="B162" s="21">
        <v>144</v>
      </c>
      <c r="C162" s="35" t="s">
        <v>26</v>
      </c>
      <c r="D162" s="32" t="s">
        <v>154</v>
      </c>
      <c r="E162" s="91">
        <v>0</v>
      </c>
      <c r="F162" s="79">
        <v>18</v>
      </c>
      <c r="G162" s="87">
        <f t="shared" si="4"/>
        <v>0</v>
      </c>
    </row>
    <row r="163" spans="2:9" ht="26.4" x14ac:dyDescent="0.25">
      <c r="B163" s="21">
        <v>145</v>
      </c>
      <c r="C163" s="36" t="s">
        <v>126</v>
      </c>
      <c r="D163" s="32" t="s">
        <v>154</v>
      </c>
      <c r="E163" s="91">
        <v>0</v>
      </c>
      <c r="F163" s="79">
        <v>44</v>
      </c>
      <c r="G163" s="87">
        <f t="shared" si="4"/>
        <v>0</v>
      </c>
    </row>
    <row r="164" spans="2:9" x14ac:dyDescent="0.25">
      <c r="B164" s="21">
        <v>146</v>
      </c>
      <c r="C164" s="34" t="s">
        <v>144</v>
      </c>
      <c r="D164" s="32" t="s">
        <v>4</v>
      </c>
      <c r="E164" s="91">
        <v>0</v>
      </c>
      <c r="F164" s="79">
        <v>1</v>
      </c>
      <c r="G164" s="87">
        <f t="shared" si="4"/>
        <v>0</v>
      </c>
    </row>
    <row r="165" spans="2:9" ht="26.4" x14ac:dyDescent="0.25">
      <c r="B165" s="21">
        <v>147</v>
      </c>
      <c r="C165" s="35" t="s">
        <v>27</v>
      </c>
      <c r="D165" s="32" t="s">
        <v>155</v>
      </c>
      <c r="E165" s="91">
        <v>0</v>
      </c>
      <c r="F165" s="79">
        <v>722</v>
      </c>
      <c r="G165" s="87">
        <f t="shared" si="4"/>
        <v>0</v>
      </c>
    </row>
    <row r="166" spans="2:9" ht="26.4" x14ac:dyDescent="0.25">
      <c r="B166" s="21">
        <v>148</v>
      </c>
      <c r="C166" s="35" t="s">
        <v>26</v>
      </c>
      <c r="D166" s="32" t="s">
        <v>154</v>
      </c>
      <c r="E166" s="91">
        <v>0</v>
      </c>
      <c r="F166" s="79">
        <v>70</v>
      </c>
      <c r="G166" s="87">
        <f t="shared" si="4"/>
        <v>0</v>
      </c>
    </row>
    <row r="167" spans="2:9" ht="26.4" x14ac:dyDescent="0.25">
      <c r="B167" s="21">
        <v>149</v>
      </c>
      <c r="C167" s="36" t="s">
        <v>126</v>
      </c>
      <c r="D167" s="32" t="s">
        <v>154</v>
      </c>
      <c r="E167" s="91">
        <v>0</v>
      </c>
      <c r="F167" s="79">
        <v>154</v>
      </c>
      <c r="G167" s="87">
        <f t="shared" si="4"/>
        <v>0</v>
      </c>
    </row>
    <row r="168" spans="2:9" ht="26.4" x14ac:dyDescent="0.25">
      <c r="B168" s="21">
        <v>150</v>
      </c>
      <c r="C168" s="27" t="s">
        <v>28</v>
      </c>
      <c r="D168" s="50" t="s">
        <v>165</v>
      </c>
      <c r="E168" s="91">
        <v>0</v>
      </c>
      <c r="F168" s="81">
        <v>1</v>
      </c>
      <c r="G168" s="87">
        <f t="shared" si="4"/>
        <v>0</v>
      </c>
    </row>
    <row r="169" spans="2:9" x14ac:dyDescent="0.25">
      <c r="B169" s="21">
        <v>151</v>
      </c>
      <c r="C169" s="47" t="s">
        <v>29</v>
      </c>
      <c r="D169" s="51" t="s">
        <v>165</v>
      </c>
      <c r="E169" s="91">
        <v>0</v>
      </c>
      <c r="F169" s="81">
        <v>1</v>
      </c>
      <c r="G169" s="87">
        <f t="shared" si="4"/>
        <v>0</v>
      </c>
    </row>
    <row r="170" spans="2:9" x14ac:dyDescent="0.25">
      <c r="B170" s="21">
        <v>152</v>
      </c>
      <c r="C170" s="47" t="s">
        <v>30</v>
      </c>
      <c r="D170" s="51" t="s">
        <v>165</v>
      </c>
      <c r="E170" s="91">
        <v>0</v>
      </c>
      <c r="F170" s="81">
        <v>1</v>
      </c>
      <c r="G170" s="87">
        <f t="shared" si="4"/>
        <v>0</v>
      </c>
    </row>
    <row r="171" spans="2:9" s="52" customFormat="1" x14ac:dyDescent="0.25">
      <c r="B171" s="56" t="s">
        <v>6</v>
      </c>
      <c r="C171" s="57"/>
      <c r="D171" s="57"/>
      <c r="E171" s="57"/>
      <c r="F171" s="57"/>
      <c r="G171" s="58"/>
      <c r="H171" s="53"/>
      <c r="I171" s="53"/>
    </row>
    <row r="172" spans="2:9" s="52" customFormat="1" x14ac:dyDescent="0.25">
      <c r="B172" s="21">
        <v>153</v>
      </c>
      <c r="C172" s="27" t="s">
        <v>31</v>
      </c>
      <c r="D172" s="26" t="s">
        <v>9</v>
      </c>
      <c r="E172" s="92">
        <v>0</v>
      </c>
      <c r="F172" s="82">
        <v>2</v>
      </c>
      <c r="G172" s="87">
        <f>E172*F172</f>
        <v>0</v>
      </c>
      <c r="H172" s="53"/>
      <c r="I172" s="53"/>
    </row>
    <row r="173" spans="2:9" s="52" customFormat="1" x14ac:dyDescent="0.25">
      <c r="B173" s="21">
        <v>154</v>
      </c>
      <c r="C173" s="27" t="s">
        <v>32</v>
      </c>
      <c r="D173" s="26" t="s">
        <v>10</v>
      </c>
      <c r="E173" s="92">
        <v>0</v>
      </c>
      <c r="F173" s="83">
        <v>0.25</v>
      </c>
      <c r="G173" s="87">
        <f>E173*F173</f>
        <v>0</v>
      </c>
      <c r="H173" s="53"/>
    </row>
    <row r="174" spans="2:9" ht="13.8" thickBot="1" x14ac:dyDescent="0.3">
      <c r="B174" s="54" t="s">
        <v>37</v>
      </c>
      <c r="C174" s="55"/>
      <c r="D174" s="55"/>
      <c r="E174" s="55"/>
      <c r="F174" s="55"/>
      <c r="G174" s="93">
        <f>SUM(G154:G170,G172:G173)</f>
        <v>0</v>
      </c>
    </row>
    <row r="175" spans="2:9" x14ac:dyDescent="0.25">
      <c r="B175" s="56" t="s">
        <v>38</v>
      </c>
      <c r="C175" s="57"/>
      <c r="D175" s="57"/>
      <c r="E175" s="57"/>
      <c r="F175" s="57"/>
      <c r="G175" s="58"/>
    </row>
    <row r="176" spans="2:9" x14ac:dyDescent="0.25">
      <c r="B176" s="21">
        <v>155</v>
      </c>
      <c r="C176" s="28" t="s">
        <v>127</v>
      </c>
      <c r="D176" s="31" t="s">
        <v>5</v>
      </c>
      <c r="E176" s="91">
        <v>0</v>
      </c>
      <c r="F176" s="76">
        <v>4700</v>
      </c>
      <c r="G176" s="87">
        <f>E176*F176</f>
        <v>0</v>
      </c>
    </row>
    <row r="177" spans="2:7" x14ac:dyDescent="0.25">
      <c r="B177" s="21">
        <v>156</v>
      </c>
      <c r="C177" s="24" t="s">
        <v>23</v>
      </c>
      <c r="D177" s="32" t="s">
        <v>4</v>
      </c>
      <c r="E177" s="91">
        <v>0</v>
      </c>
      <c r="F177" s="32">
        <v>21</v>
      </c>
      <c r="G177" s="87">
        <f t="shared" ref="G177:G219" si="5">E177*F177</f>
        <v>0</v>
      </c>
    </row>
    <row r="178" spans="2:7" ht="15.6" x14ac:dyDescent="0.25">
      <c r="B178" s="21">
        <v>157</v>
      </c>
      <c r="C178" s="24" t="s">
        <v>128</v>
      </c>
      <c r="D178" s="32" t="s">
        <v>156</v>
      </c>
      <c r="E178" s="91">
        <v>0</v>
      </c>
      <c r="F178" s="77">
        <v>28.2</v>
      </c>
      <c r="G178" s="87">
        <f t="shared" si="5"/>
        <v>0</v>
      </c>
    </row>
    <row r="179" spans="2:7" ht="15.6" x14ac:dyDescent="0.25">
      <c r="B179" s="21">
        <v>158</v>
      </c>
      <c r="C179" s="28" t="s">
        <v>132</v>
      </c>
      <c r="D179" s="32" t="s">
        <v>154</v>
      </c>
      <c r="E179" s="91">
        <v>0</v>
      </c>
      <c r="F179" s="76">
        <v>55</v>
      </c>
      <c r="G179" s="87">
        <f t="shared" si="5"/>
        <v>0</v>
      </c>
    </row>
    <row r="180" spans="2:7" ht="26.4" x14ac:dyDescent="0.25">
      <c r="B180" s="21">
        <v>159</v>
      </c>
      <c r="C180" s="28" t="s">
        <v>145</v>
      </c>
      <c r="D180" s="32" t="s">
        <v>154</v>
      </c>
      <c r="E180" s="91">
        <v>0</v>
      </c>
      <c r="F180" s="76">
        <v>1916</v>
      </c>
      <c r="G180" s="87">
        <f t="shared" si="5"/>
        <v>0</v>
      </c>
    </row>
    <row r="181" spans="2:7" ht="26.4" x14ac:dyDescent="0.25">
      <c r="B181" s="21">
        <v>160</v>
      </c>
      <c r="C181" s="47" t="s">
        <v>24</v>
      </c>
      <c r="D181" s="32" t="s">
        <v>155</v>
      </c>
      <c r="E181" s="91">
        <v>0</v>
      </c>
      <c r="F181" s="76">
        <v>20189.999999999996</v>
      </c>
      <c r="G181" s="87">
        <f t="shared" si="5"/>
        <v>0</v>
      </c>
    </row>
    <row r="182" spans="2:7" ht="26.4" x14ac:dyDescent="0.25">
      <c r="B182" s="21">
        <v>161</v>
      </c>
      <c r="C182" s="33" t="s">
        <v>25</v>
      </c>
      <c r="D182" s="32" t="s">
        <v>154</v>
      </c>
      <c r="E182" s="91">
        <v>0</v>
      </c>
      <c r="F182" s="76">
        <v>2163</v>
      </c>
      <c r="G182" s="87">
        <f t="shared" si="5"/>
        <v>0</v>
      </c>
    </row>
    <row r="183" spans="2:7" ht="15.6" x14ac:dyDescent="0.25">
      <c r="B183" s="21">
        <v>162</v>
      </c>
      <c r="C183" s="24" t="s">
        <v>133</v>
      </c>
      <c r="D183" s="32" t="s">
        <v>154</v>
      </c>
      <c r="E183" s="91">
        <v>0</v>
      </c>
      <c r="F183" s="76">
        <v>4117</v>
      </c>
      <c r="G183" s="87">
        <f t="shared" si="5"/>
        <v>0</v>
      </c>
    </row>
    <row r="184" spans="2:7" x14ac:dyDescent="0.25">
      <c r="B184" s="21">
        <v>163</v>
      </c>
      <c r="C184" s="34" t="s">
        <v>134</v>
      </c>
      <c r="D184" s="32" t="s">
        <v>4</v>
      </c>
      <c r="E184" s="91">
        <v>0</v>
      </c>
      <c r="F184" s="79">
        <v>1</v>
      </c>
      <c r="G184" s="87">
        <f t="shared" si="5"/>
        <v>0</v>
      </c>
    </row>
    <row r="185" spans="2:7" ht="26.4" x14ac:dyDescent="0.25">
      <c r="B185" s="21">
        <v>164</v>
      </c>
      <c r="C185" s="35" t="s">
        <v>27</v>
      </c>
      <c r="D185" s="32" t="s">
        <v>155</v>
      </c>
      <c r="E185" s="91">
        <v>0</v>
      </c>
      <c r="F185" s="79">
        <v>150</v>
      </c>
      <c r="G185" s="87">
        <f t="shared" si="5"/>
        <v>0</v>
      </c>
    </row>
    <row r="186" spans="2:7" ht="26.4" x14ac:dyDescent="0.25">
      <c r="B186" s="21">
        <v>165</v>
      </c>
      <c r="C186" s="35" t="s">
        <v>26</v>
      </c>
      <c r="D186" s="32" t="s">
        <v>154</v>
      </c>
      <c r="E186" s="91">
        <v>0</v>
      </c>
      <c r="F186" s="79">
        <v>14</v>
      </c>
      <c r="G186" s="87">
        <f t="shared" si="5"/>
        <v>0</v>
      </c>
    </row>
    <row r="187" spans="2:7" ht="26.4" x14ac:dyDescent="0.25">
      <c r="B187" s="21">
        <v>166</v>
      </c>
      <c r="C187" s="36" t="s">
        <v>126</v>
      </c>
      <c r="D187" s="32" t="s">
        <v>154</v>
      </c>
      <c r="E187" s="91">
        <v>0</v>
      </c>
      <c r="F187" s="79">
        <v>31</v>
      </c>
      <c r="G187" s="87">
        <f t="shared" si="5"/>
        <v>0</v>
      </c>
    </row>
    <row r="188" spans="2:7" x14ac:dyDescent="0.25">
      <c r="B188" s="21">
        <v>167</v>
      </c>
      <c r="C188" s="34" t="s">
        <v>135</v>
      </c>
      <c r="D188" s="32" t="s">
        <v>4</v>
      </c>
      <c r="E188" s="91">
        <v>0</v>
      </c>
      <c r="F188" s="79">
        <v>1</v>
      </c>
      <c r="G188" s="87">
        <f t="shared" si="5"/>
        <v>0</v>
      </c>
    </row>
    <row r="189" spans="2:7" ht="26.4" x14ac:dyDescent="0.25">
      <c r="B189" s="21">
        <v>168</v>
      </c>
      <c r="C189" s="35" t="s">
        <v>27</v>
      </c>
      <c r="D189" s="32" t="s">
        <v>155</v>
      </c>
      <c r="E189" s="91">
        <v>0</v>
      </c>
      <c r="F189" s="79">
        <v>202</v>
      </c>
      <c r="G189" s="87">
        <f t="shared" si="5"/>
        <v>0</v>
      </c>
    </row>
    <row r="190" spans="2:7" ht="26.4" x14ac:dyDescent="0.25">
      <c r="B190" s="21">
        <v>169</v>
      </c>
      <c r="C190" s="35" t="s">
        <v>26</v>
      </c>
      <c r="D190" s="32" t="s">
        <v>154</v>
      </c>
      <c r="E190" s="91">
        <v>0</v>
      </c>
      <c r="F190" s="79">
        <v>19</v>
      </c>
      <c r="G190" s="87">
        <f t="shared" si="5"/>
        <v>0</v>
      </c>
    </row>
    <row r="191" spans="2:7" ht="26.4" x14ac:dyDescent="0.25">
      <c r="B191" s="21">
        <v>170</v>
      </c>
      <c r="C191" s="36" t="s">
        <v>126</v>
      </c>
      <c r="D191" s="32" t="s">
        <v>154</v>
      </c>
      <c r="E191" s="91">
        <v>0</v>
      </c>
      <c r="F191" s="79">
        <v>42</v>
      </c>
      <c r="G191" s="87">
        <f t="shared" si="5"/>
        <v>0</v>
      </c>
    </row>
    <row r="192" spans="2:7" x14ac:dyDescent="0.25">
      <c r="B192" s="21">
        <v>171</v>
      </c>
      <c r="C192" s="34" t="s">
        <v>130</v>
      </c>
      <c r="D192" s="32" t="s">
        <v>4</v>
      </c>
      <c r="E192" s="91">
        <v>0</v>
      </c>
      <c r="F192" s="79">
        <v>15</v>
      </c>
      <c r="G192" s="87">
        <f t="shared" si="5"/>
        <v>0</v>
      </c>
    </row>
    <row r="193" spans="2:7" ht="26.4" x14ac:dyDescent="0.25">
      <c r="B193" s="21">
        <v>172</v>
      </c>
      <c r="C193" s="35" t="s">
        <v>27</v>
      </c>
      <c r="D193" s="32" t="s">
        <v>155</v>
      </c>
      <c r="E193" s="91">
        <v>0</v>
      </c>
      <c r="F193" s="79">
        <v>1500</v>
      </c>
      <c r="G193" s="87">
        <f t="shared" si="5"/>
        <v>0</v>
      </c>
    </row>
    <row r="194" spans="2:7" ht="26.4" x14ac:dyDescent="0.25">
      <c r="B194" s="21">
        <v>173</v>
      </c>
      <c r="C194" s="35" t="s">
        <v>26</v>
      </c>
      <c r="D194" s="32" t="s">
        <v>154</v>
      </c>
      <c r="E194" s="91">
        <v>0</v>
      </c>
      <c r="F194" s="79">
        <v>135</v>
      </c>
      <c r="G194" s="87">
        <f t="shared" si="5"/>
        <v>0</v>
      </c>
    </row>
    <row r="195" spans="2:7" ht="26.4" x14ac:dyDescent="0.25">
      <c r="B195" s="21">
        <v>174</v>
      </c>
      <c r="C195" s="36" t="s">
        <v>126</v>
      </c>
      <c r="D195" s="32" t="s">
        <v>154</v>
      </c>
      <c r="E195" s="91">
        <v>0</v>
      </c>
      <c r="F195" s="79">
        <v>330</v>
      </c>
      <c r="G195" s="87">
        <f t="shared" si="5"/>
        <v>0</v>
      </c>
    </row>
    <row r="196" spans="2:7" x14ac:dyDescent="0.25">
      <c r="B196" s="21">
        <v>175</v>
      </c>
      <c r="C196" s="34" t="s">
        <v>131</v>
      </c>
      <c r="D196" s="32" t="s">
        <v>4</v>
      </c>
      <c r="E196" s="91">
        <v>0</v>
      </c>
      <c r="F196" s="79">
        <v>1</v>
      </c>
      <c r="G196" s="87">
        <f t="shared" si="5"/>
        <v>0</v>
      </c>
    </row>
    <row r="197" spans="2:7" ht="26.4" x14ac:dyDescent="0.25">
      <c r="B197" s="21">
        <v>176</v>
      </c>
      <c r="C197" s="35" t="s">
        <v>27</v>
      </c>
      <c r="D197" s="32" t="s">
        <v>155</v>
      </c>
      <c r="E197" s="91">
        <v>0</v>
      </c>
      <c r="F197" s="79">
        <v>50</v>
      </c>
      <c r="G197" s="87">
        <f t="shared" si="5"/>
        <v>0</v>
      </c>
    </row>
    <row r="198" spans="2:7" ht="26.4" x14ac:dyDescent="0.25">
      <c r="B198" s="21">
        <v>177</v>
      </c>
      <c r="C198" s="35" t="s">
        <v>26</v>
      </c>
      <c r="D198" s="32" t="s">
        <v>154</v>
      </c>
      <c r="E198" s="91">
        <v>0</v>
      </c>
      <c r="F198" s="79">
        <v>5</v>
      </c>
      <c r="G198" s="87">
        <f t="shared" si="5"/>
        <v>0</v>
      </c>
    </row>
    <row r="199" spans="2:7" ht="26.4" x14ac:dyDescent="0.25">
      <c r="B199" s="21">
        <v>178</v>
      </c>
      <c r="C199" s="36" t="s">
        <v>126</v>
      </c>
      <c r="D199" s="32" t="s">
        <v>154</v>
      </c>
      <c r="E199" s="91">
        <v>0</v>
      </c>
      <c r="F199" s="79">
        <v>10</v>
      </c>
      <c r="G199" s="87">
        <f t="shared" si="5"/>
        <v>0</v>
      </c>
    </row>
    <row r="200" spans="2:7" x14ac:dyDescent="0.25">
      <c r="B200" s="21">
        <v>179</v>
      </c>
      <c r="C200" s="34" t="s">
        <v>146</v>
      </c>
      <c r="D200" s="32" t="s">
        <v>4</v>
      </c>
      <c r="E200" s="91">
        <v>0</v>
      </c>
      <c r="F200" s="79">
        <v>1</v>
      </c>
      <c r="G200" s="87">
        <f t="shared" si="5"/>
        <v>0</v>
      </c>
    </row>
    <row r="201" spans="2:7" ht="26.4" x14ac:dyDescent="0.25">
      <c r="B201" s="21">
        <v>180</v>
      </c>
      <c r="C201" s="35" t="s">
        <v>26</v>
      </c>
      <c r="D201" s="32" t="s">
        <v>154</v>
      </c>
      <c r="E201" s="91">
        <v>0</v>
      </c>
      <c r="F201" s="79">
        <v>40</v>
      </c>
      <c r="G201" s="87">
        <f t="shared" si="5"/>
        <v>0</v>
      </c>
    </row>
    <row r="202" spans="2:7" x14ac:dyDescent="0.25">
      <c r="B202" s="21">
        <v>181</v>
      </c>
      <c r="C202" s="48" t="s">
        <v>136</v>
      </c>
      <c r="D202" s="32" t="s">
        <v>4</v>
      </c>
      <c r="E202" s="91">
        <v>0</v>
      </c>
      <c r="F202" s="32">
        <v>2</v>
      </c>
      <c r="G202" s="87">
        <f t="shared" si="5"/>
        <v>0</v>
      </c>
    </row>
    <row r="203" spans="2:7" x14ac:dyDescent="0.25">
      <c r="B203" s="21">
        <v>182</v>
      </c>
      <c r="C203" s="49" t="s">
        <v>147</v>
      </c>
      <c r="D203" s="32" t="s">
        <v>4</v>
      </c>
      <c r="E203" s="91">
        <v>0</v>
      </c>
      <c r="F203" s="32">
        <v>1</v>
      </c>
      <c r="G203" s="87">
        <f t="shared" si="5"/>
        <v>0</v>
      </c>
    </row>
    <row r="204" spans="2:7" x14ac:dyDescent="0.25">
      <c r="B204" s="21">
        <v>183</v>
      </c>
      <c r="C204" s="49" t="s">
        <v>148</v>
      </c>
      <c r="D204" s="32" t="s">
        <v>4</v>
      </c>
      <c r="E204" s="91">
        <v>0</v>
      </c>
      <c r="F204" s="32">
        <v>1</v>
      </c>
      <c r="G204" s="87">
        <f t="shared" si="5"/>
        <v>0</v>
      </c>
    </row>
    <row r="205" spans="2:7" x14ac:dyDescent="0.25">
      <c r="B205" s="21">
        <v>184</v>
      </c>
      <c r="C205" s="49" t="s">
        <v>149</v>
      </c>
      <c r="D205" s="32" t="s">
        <v>4</v>
      </c>
      <c r="E205" s="91">
        <v>0</v>
      </c>
      <c r="F205" s="32">
        <v>1</v>
      </c>
      <c r="G205" s="87">
        <f t="shared" si="5"/>
        <v>0</v>
      </c>
    </row>
    <row r="206" spans="2:7" x14ac:dyDescent="0.25">
      <c r="B206" s="21">
        <v>185</v>
      </c>
      <c r="C206" s="49" t="s">
        <v>150</v>
      </c>
      <c r="D206" s="32" t="s">
        <v>4</v>
      </c>
      <c r="E206" s="91">
        <v>0</v>
      </c>
      <c r="F206" s="32">
        <v>1</v>
      </c>
      <c r="G206" s="87">
        <f t="shared" si="5"/>
        <v>0</v>
      </c>
    </row>
    <row r="207" spans="2:7" ht="28.8" x14ac:dyDescent="0.25">
      <c r="B207" s="21">
        <v>186</v>
      </c>
      <c r="C207" s="49" t="s">
        <v>157</v>
      </c>
      <c r="D207" s="32" t="s">
        <v>154</v>
      </c>
      <c r="E207" s="91">
        <v>0</v>
      </c>
      <c r="F207" s="32">
        <v>448</v>
      </c>
      <c r="G207" s="87">
        <f t="shared" si="5"/>
        <v>0</v>
      </c>
    </row>
    <row r="208" spans="2:7" x14ac:dyDescent="0.25">
      <c r="B208" s="21">
        <v>187</v>
      </c>
      <c r="C208" s="49" t="s">
        <v>137</v>
      </c>
      <c r="D208" s="32" t="s">
        <v>5</v>
      </c>
      <c r="E208" s="91">
        <v>0</v>
      </c>
      <c r="F208" s="32">
        <v>204</v>
      </c>
      <c r="G208" s="87">
        <f t="shared" si="5"/>
        <v>0</v>
      </c>
    </row>
    <row r="209" spans="2:9" ht="15.6" x14ac:dyDescent="0.25">
      <c r="B209" s="21">
        <v>188</v>
      </c>
      <c r="C209" s="49" t="s">
        <v>138</v>
      </c>
      <c r="D209" s="32" t="s">
        <v>154</v>
      </c>
      <c r="E209" s="91">
        <v>0</v>
      </c>
      <c r="F209" s="32">
        <v>170</v>
      </c>
      <c r="G209" s="87">
        <f t="shared" si="5"/>
        <v>0</v>
      </c>
    </row>
    <row r="210" spans="2:9" ht="26.4" x14ac:dyDescent="0.25">
      <c r="B210" s="21">
        <v>189</v>
      </c>
      <c r="C210" s="49" t="s">
        <v>139</v>
      </c>
      <c r="D210" s="32" t="s">
        <v>155</v>
      </c>
      <c r="E210" s="91">
        <v>0</v>
      </c>
      <c r="F210" s="32">
        <v>981</v>
      </c>
      <c r="G210" s="87">
        <f t="shared" si="5"/>
        <v>0</v>
      </c>
    </row>
    <row r="211" spans="2:9" ht="15.6" x14ac:dyDescent="0.25">
      <c r="B211" s="21">
        <v>190</v>
      </c>
      <c r="C211" s="49" t="s">
        <v>140</v>
      </c>
      <c r="D211" s="32" t="s">
        <v>155</v>
      </c>
      <c r="E211" s="91">
        <v>0</v>
      </c>
      <c r="F211" s="32">
        <v>1022</v>
      </c>
      <c r="G211" s="87">
        <f t="shared" si="5"/>
        <v>0</v>
      </c>
    </row>
    <row r="212" spans="2:9" ht="15.6" x14ac:dyDescent="0.25">
      <c r="B212" s="21">
        <v>191</v>
      </c>
      <c r="C212" s="49" t="s">
        <v>151</v>
      </c>
      <c r="D212" s="32" t="s">
        <v>155</v>
      </c>
      <c r="E212" s="91">
        <v>0</v>
      </c>
      <c r="F212" s="32"/>
      <c r="G212" s="87">
        <f t="shared" si="5"/>
        <v>0</v>
      </c>
    </row>
    <row r="213" spans="2:9" ht="26.4" x14ac:dyDescent="0.25">
      <c r="B213" s="21">
        <v>192</v>
      </c>
      <c r="C213" s="35" t="s">
        <v>27</v>
      </c>
      <c r="D213" s="32" t="s">
        <v>155</v>
      </c>
      <c r="E213" s="91">
        <v>0</v>
      </c>
      <c r="F213" s="32">
        <v>1022</v>
      </c>
      <c r="G213" s="87">
        <f t="shared" si="5"/>
        <v>0</v>
      </c>
    </row>
    <row r="214" spans="2:9" ht="26.4" x14ac:dyDescent="0.25">
      <c r="B214" s="21">
        <v>193</v>
      </c>
      <c r="C214" s="49" t="s">
        <v>141</v>
      </c>
      <c r="D214" s="32" t="s">
        <v>155</v>
      </c>
      <c r="E214" s="91">
        <v>0</v>
      </c>
      <c r="F214" s="32">
        <v>848</v>
      </c>
      <c r="G214" s="87">
        <f t="shared" si="5"/>
        <v>0</v>
      </c>
    </row>
    <row r="215" spans="2:9" ht="15.6" x14ac:dyDescent="0.25">
      <c r="B215" s="21">
        <v>194</v>
      </c>
      <c r="C215" s="49" t="s">
        <v>142</v>
      </c>
      <c r="D215" s="32" t="s">
        <v>155</v>
      </c>
      <c r="E215" s="91">
        <v>0</v>
      </c>
      <c r="F215" s="32">
        <v>725</v>
      </c>
      <c r="G215" s="87">
        <f t="shared" si="5"/>
        <v>0</v>
      </c>
    </row>
    <row r="216" spans="2:9" x14ac:dyDescent="0.25">
      <c r="B216" s="21">
        <v>195</v>
      </c>
      <c r="C216" s="49" t="s">
        <v>143</v>
      </c>
      <c r="D216" s="32" t="s">
        <v>4</v>
      </c>
      <c r="E216" s="91">
        <v>0</v>
      </c>
      <c r="F216" s="32">
        <v>4</v>
      </c>
      <c r="G216" s="87">
        <f t="shared" si="5"/>
        <v>0</v>
      </c>
    </row>
    <row r="217" spans="2:9" ht="26.4" x14ac:dyDescent="0.25">
      <c r="B217" s="21">
        <v>196</v>
      </c>
      <c r="C217" s="27" t="s">
        <v>28</v>
      </c>
      <c r="D217" s="50" t="s">
        <v>165</v>
      </c>
      <c r="E217" s="91">
        <v>0</v>
      </c>
      <c r="F217" s="81">
        <v>2</v>
      </c>
      <c r="G217" s="87">
        <f t="shared" si="5"/>
        <v>0</v>
      </c>
    </row>
    <row r="218" spans="2:9" x14ac:dyDescent="0.25">
      <c r="B218" s="21">
        <v>197</v>
      </c>
      <c r="C218" s="47" t="s">
        <v>29</v>
      </c>
      <c r="D218" s="51" t="s">
        <v>165</v>
      </c>
      <c r="E218" s="91">
        <v>0</v>
      </c>
      <c r="F218" s="81">
        <v>2</v>
      </c>
      <c r="G218" s="87">
        <f t="shared" si="5"/>
        <v>0</v>
      </c>
    </row>
    <row r="219" spans="2:9" x14ac:dyDescent="0.25">
      <c r="B219" s="21">
        <v>198</v>
      </c>
      <c r="C219" s="47" t="s">
        <v>30</v>
      </c>
      <c r="D219" s="51" t="s">
        <v>165</v>
      </c>
      <c r="E219" s="91">
        <v>0</v>
      </c>
      <c r="F219" s="81">
        <v>2</v>
      </c>
      <c r="G219" s="87">
        <f t="shared" si="5"/>
        <v>0</v>
      </c>
    </row>
    <row r="220" spans="2:9" s="52" customFormat="1" x14ac:dyDescent="0.25">
      <c r="B220" s="56" t="s">
        <v>6</v>
      </c>
      <c r="C220" s="57"/>
      <c r="D220" s="57"/>
      <c r="E220" s="57"/>
      <c r="F220" s="57"/>
      <c r="G220" s="58"/>
      <c r="H220" s="53"/>
      <c r="I220" s="53"/>
    </row>
    <row r="221" spans="2:9" s="52" customFormat="1" x14ac:dyDescent="0.25">
      <c r="B221" s="21">
        <v>199</v>
      </c>
      <c r="C221" s="27" t="s">
        <v>31</v>
      </c>
      <c r="D221" s="26" t="s">
        <v>9</v>
      </c>
      <c r="E221" s="92">
        <v>0</v>
      </c>
      <c r="F221" s="82">
        <v>5</v>
      </c>
      <c r="G221" s="87">
        <f>E221*F221</f>
        <v>0</v>
      </c>
      <c r="H221" s="53"/>
      <c r="I221" s="53"/>
    </row>
    <row r="222" spans="2:9" s="52" customFormat="1" x14ac:dyDescent="0.25">
      <c r="B222" s="21">
        <v>200</v>
      </c>
      <c r="C222" s="27" t="s">
        <v>32</v>
      </c>
      <c r="D222" s="26" t="s">
        <v>10</v>
      </c>
      <c r="E222" s="92">
        <v>0</v>
      </c>
      <c r="F222" s="83">
        <v>1.88</v>
      </c>
      <c r="G222" s="87">
        <f>E222*F222</f>
        <v>0</v>
      </c>
      <c r="H222" s="53"/>
    </row>
    <row r="223" spans="2:9" ht="13.8" thickBot="1" x14ac:dyDescent="0.3">
      <c r="B223" s="54" t="s">
        <v>39</v>
      </c>
      <c r="C223" s="55"/>
      <c r="D223" s="55"/>
      <c r="E223" s="55"/>
      <c r="F223" s="55"/>
      <c r="G223" s="93">
        <f>SUM(G176:G219,G221:G222)</f>
        <v>0</v>
      </c>
    </row>
    <row r="224" spans="2:9" x14ac:dyDescent="0.25">
      <c r="B224" s="59" t="s">
        <v>40</v>
      </c>
      <c r="C224" s="60"/>
      <c r="D224" s="60"/>
      <c r="E224" s="60"/>
      <c r="F224" s="60"/>
      <c r="G224" s="61"/>
    </row>
    <row r="225" spans="2:7" x14ac:dyDescent="0.25">
      <c r="B225" s="21">
        <v>201</v>
      </c>
      <c r="C225" s="28" t="s">
        <v>127</v>
      </c>
      <c r="D225" s="31" t="s">
        <v>5</v>
      </c>
      <c r="E225" s="91">
        <v>0</v>
      </c>
      <c r="F225" s="76">
        <v>957</v>
      </c>
      <c r="G225" s="87">
        <f>E225*F225</f>
        <v>0</v>
      </c>
    </row>
    <row r="226" spans="2:7" x14ac:dyDescent="0.25">
      <c r="B226" s="21">
        <v>202</v>
      </c>
      <c r="C226" s="24" t="s">
        <v>23</v>
      </c>
      <c r="D226" s="32" t="s">
        <v>4</v>
      </c>
      <c r="E226" s="91">
        <v>0</v>
      </c>
      <c r="F226" s="32">
        <v>7</v>
      </c>
      <c r="G226" s="87">
        <f t="shared" ref="G226:G253" si="6">E226*F226</f>
        <v>0</v>
      </c>
    </row>
    <row r="227" spans="2:7" ht="15.6" x14ac:dyDescent="0.25">
      <c r="B227" s="21">
        <v>203</v>
      </c>
      <c r="C227" s="24" t="s">
        <v>128</v>
      </c>
      <c r="D227" s="32" t="s">
        <v>156</v>
      </c>
      <c r="E227" s="91">
        <v>0</v>
      </c>
      <c r="F227" s="77">
        <v>7.66</v>
      </c>
      <c r="G227" s="87">
        <f t="shared" si="6"/>
        <v>0</v>
      </c>
    </row>
    <row r="228" spans="2:7" ht="26.4" x14ac:dyDescent="0.25">
      <c r="B228" s="21">
        <v>204</v>
      </c>
      <c r="C228" s="47" t="s">
        <v>24</v>
      </c>
      <c r="D228" s="32" t="s">
        <v>155</v>
      </c>
      <c r="E228" s="91">
        <v>0</v>
      </c>
      <c r="F228" s="76">
        <v>3368</v>
      </c>
      <c r="G228" s="87">
        <f t="shared" si="6"/>
        <v>0</v>
      </c>
    </row>
    <row r="229" spans="2:7" ht="26.4" x14ac:dyDescent="0.25">
      <c r="B229" s="21">
        <v>205</v>
      </c>
      <c r="C229" s="33" t="s">
        <v>25</v>
      </c>
      <c r="D229" s="32" t="s">
        <v>154</v>
      </c>
      <c r="E229" s="91">
        <v>0</v>
      </c>
      <c r="F229" s="76">
        <v>354</v>
      </c>
      <c r="G229" s="87">
        <f t="shared" si="6"/>
        <v>0</v>
      </c>
    </row>
    <row r="230" spans="2:7" ht="15.6" x14ac:dyDescent="0.25">
      <c r="B230" s="21">
        <v>206</v>
      </c>
      <c r="C230" s="24" t="s">
        <v>133</v>
      </c>
      <c r="D230" s="32" t="s">
        <v>154</v>
      </c>
      <c r="E230" s="91">
        <v>0</v>
      </c>
      <c r="F230" s="76">
        <v>775</v>
      </c>
      <c r="G230" s="87">
        <f t="shared" si="6"/>
        <v>0</v>
      </c>
    </row>
    <row r="231" spans="2:7" x14ac:dyDescent="0.25">
      <c r="B231" s="21">
        <v>207</v>
      </c>
      <c r="C231" s="34" t="s">
        <v>130</v>
      </c>
      <c r="D231" s="32" t="s">
        <v>4</v>
      </c>
      <c r="E231" s="91">
        <v>0</v>
      </c>
      <c r="F231" s="79">
        <v>5</v>
      </c>
      <c r="G231" s="87">
        <f t="shared" si="6"/>
        <v>0</v>
      </c>
    </row>
    <row r="232" spans="2:7" ht="26.4" x14ac:dyDescent="0.25">
      <c r="B232" s="21">
        <v>208</v>
      </c>
      <c r="C232" s="35" t="s">
        <v>27</v>
      </c>
      <c r="D232" s="32" t="s">
        <v>155</v>
      </c>
      <c r="E232" s="91">
        <v>0</v>
      </c>
      <c r="F232" s="79">
        <v>500</v>
      </c>
      <c r="G232" s="87">
        <f t="shared" si="6"/>
        <v>0</v>
      </c>
    </row>
    <row r="233" spans="2:7" ht="26.4" x14ac:dyDescent="0.25">
      <c r="B233" s="21">
        <v>209</v>
      </c>
      <c r="C233" s="35" t="s">
        <v>26</v>
      </c>
      <c r="D233" s="32" t="s">
        <v>154</v>
      </c>
      <c r="E233" s="91">
        <v>0</v>
      </c>
      <c r="F233" s="79">
        <v>45</v>
      </c>
      <c r="G233" s="87">
        <f t="shared" si="6"/>
        <v>0</v>
      </c>
    </row>
    <row r="234" spans="2:7" ht="26.4" x14ac:dyDescent="0.25">
      <c r="B234" s="21">
        <v>210</v>
      </c>
      <c r="C234" s="36" t="s">
        <v>126</v>
      </c>
      <c r="D234" s="32" t="s">
        <v>154</v>
      </c>
      <c r="E234" s="91">
        <v>0</v>
      </c>
      <c r="F234" s="79">
        <v>110</v>
      </c>
      <c r="G234" s="87">
        <f t="shared" si="6"/>
        <v>0</v>
      </c>
    </row>
    <row r="235" spans="2:7" x14ac:dyDescent="0.25">
      <c r="B235" s="21">
        <v>211</v>
      </c>
      <c r="C235" s="34" t="s">
        <v>152</v>
      </c>
      <c r="D235" s="32" t="s">
        <v>4</v>
      </c>
      <c r="E235" s="91">
        <v>0</v>
      </c>
      <c r="F235" s="79">
        <v>1</v>
      </c>
      <c r="G235" s="87">
        <f t="shared" si="6"/>
        <v>0</v>
      </c>
    </row>
    <row r="236" spans="2:7" ht="26.4" x14ac:dyDescent="0.25">
      <c r="B236" s="21">
        <v>212</v>
      </c>
      <c r="C236" s="35" t="s">
        <v>27</v>
      </c>
      <c r="D236" s="32" t="s">
        <v>155</v>
      </c>
      <c r="E236" s="91">
        <v>0</v>
      </c>
      <c r="F236" s="79">
        <v>431</v>
      </c>
      <c r="G236" s="87">
        <f t="shared" si="6"/>
        <v>0</v>
      </c>
    </row>
    <row r="237" spans="2:7" ht="26.4" x14ac:dyDescent="0.25">
      <c r="B237" s="21">
        <v>213</v>
      </c>
      <c r="C237" s="35" t="s">
        <v>26</v>
      </c>
      <c r="D237" s="32" t="s">
        <v>154</v>
      </c>
      <c r="E237" s="91">
        <v>0</v>
      </c>
      <c r="F237" s="79">
        <v>43</v>
      </c>
      <c r="G237" s="87">
        <f t="shared" si="6"/>
        <v>0</v>
      </c>
    </row>
    <row r="238" spans="2:7" ht="26.4" x14ac:dyDescent="0.25">
      <c r="B238" s="21">
        <v>214</v>
      </c>
      <c r="C238" s="36" t="s">
        <v>126</v>
      </c>
      <c r="D238" s="32" t="s">
        <v>154</v>
      </c>
      <c r="E238" s="91">
        <v>0</v>
      </c>
      <c r="F238" s="79">
        <v>86</v>
      </c>
      <c r="G238" s="87">
        <f t="shared" si="6"/>
        <v>0</v>
      </c>
    </row>
    <row r="239" spans="2:7" x14ac:dyDescent="0.25">
      <c r="B239" s="21">
        <v>215</v>
      </c>
      <c r="C239" s="48" t="s">
        <v>136</v>
      </c>
      <c r="D239" s="32" t="s">
        <v>4</v>
      </c>
      <c r="E239" s="91">
        <v>0</v>
      </c>
      <c r="F239" s="32">
        <v>1</v>
      </c>
      <c r="G239" s="87">
        <f t="shared" si="6"/>
        <v>0</v>
      </c>
    </row>
    <row r="240" spans="2:7" x14ac:dyDescent="0.25">
      <c r="B240" s="21">
        <v>216</v>
      </c>
      <c r="C240" s="49" t="s">
        <v>148</v>
      </c>
      <c r="D240" s="32" t="s">
        <v>4</v>
      </c>
      <c r="E240" s="91">
        <v>0</v>
      </c>
      <c r="F240" s="32">
        <v>1</v>
      </c>
      <c r="G240" s="87">
        <f t="shared" si="6"/>
        <v>0</v>
      </c>
    </row>
    <row r="241" spans="2:9" ht="28.8" x14ac:dyDescent="0.25">
      <c r="B241" s="21">
        <v>217</v>
      </c>
      <c r="C241" s="49" t="s">
        <v>157</v>
      </c>
      <c r="D241" s="32" t="s">
        <v>154</v>
      </c>
      <c r="E241" s="91">
        <v>0</v>
      </c>
      <c r="F241" s="32">
        <v>86</v>
      </c>
      <c r="G241" s="87">
        <f t="shared" si="6"/>
        <v>0</v>
      </c>
    </row>
    <row r="242" spans="2:9" x14ac:dyDescent="0.25">
      <c r="B242" s="21">
        <v>218</v>
      </c>
      <c r="C242" s="49" t="s">
        <v>137</v>
      </c>
      <c r="D242" s="32" t="s">
        <v>5</v>
      </c>
      <c r="E242" s="91">
        <v>0</v>
      </c>
      <c r="F242" s="32">
        <v>6</v>
      </c>
      <c r="G242" s="87">
        <f t="shared" si="6"/>
        <v>0</v>
      </c>
    </row>
    <row r="243" spans="2:9" ht="15.6" x14ac:dyDescent="0.25">
      <c r="B243" s="21">
        <v>219</v>
      </c>
      <c r="C243" s="49" t="s">
        <v>138</v>
      </c>
      <c r="D243" s="32" t="s">
        <v>154</v>
      </c>
      <c r="E243" s="91">
        <v>0</v>
      </c>
      <c r="F243" s="32">
        <v>75</v>
      </c>
      <c r="G243" s="87">
        <f t="shared" si="6"/>
        <v>0</v>
      </c>
    </row>
    <row r="244" spans="2:9" ht="26.4" x14ac:dyDescent="0.25">
      <c r="B244" s="21">
        <v>220</v>
      </c>
      <c r="C244" s="49" t="s">
        <v>139</v>
      </c>
      <c r="D244" s="32" t="s">
        <v>155</v>
      </c>
      <c r="E244" s="91">
        <v>0</v>
      </c>
      <c r="F244" s="32">
        <v>265</v>
      </c>
      <c r="G244" s="87">
        <f t="shared" si="6"/>
        <v>0</v>
      </c>
    </row>
    <row r="245" spans="2:9" ht="15.6" x14ac:dyDescent="0.25">
      <c r="B245" s="21">
        <v>221</v>
      </c>
      <c r="C245" s="49" t="s">
        <v>140</v>
      </c>
      <c r="D245" s="32" t="s">
        <v>155</v>
      </c>
      <c r="E245" s="91">
        <v>0</v>
      </c>
      <c r="F245" s="32">
        <v>276</v>
      </c>
      <c r="G245" s="87">
        <f t="shared" si="6"/>
        <v>0</v>
      </c>
    </row>
    <row r="246" spans="2:9" ht="15.6" x14ac:dyDescent="0.25">
      <c r="B246" s="21">
        <v>222</v>
      </c>
      <c r="C246" s="49" t="s">
        <v>151</v>
      </c>
      <c r="D246" s="32" t="s">
        <v>155</v>
      </c>
      <c r="E246" s="91">
        <v>0</v>
      </c>
      <c r="F246" s="32">
        <v>32</v>
      </c>
      <c r="G246" s="87">
        <f t="shared" si="6"/>
        <v>0</v>
      </c>
    </row>
    <row r="247" spans="2:9" ht="26.4" x14ac:dyDescent="0.25">
      <c r="B247" s="21">
        <v>223</v>
      </c>
      <c r="C247" s="35" t="s">
        <v>27</v>
      </c>
      <c r="D247" s="32" t="s">
        <v>155</v>
      </c>
      <c r="E247" s="91">
        <v>0</v>
      </c>
      <c r="F247" s="32">
        <v>276</v>
      </c>
      <c r="G247" s="87">
        <f t="shared" si="6"/>
        <v>0</v>
      </c>
    </row>
    <row r="248" spans="2:9" ht="26.4" x14ac:dyDescent="0.25">
      <c r="B248" s="21">
        <v>224</v>
      </c>
      <c r="C248" s="49" t="s">
        <v>141</v>
      </c>
      <c r="D248" s="32" t="s">
        <v>155</v>
      </c>
      <c r="E248" s="91">
        <v>0</v>
      </c>
      <c r="F248" s="32">
        <v>245</v>
      </c>
      <c r="G248" s="87">
        <f t="shared" si="6"/>
        <v>0</v>
      </c>
    </row>
    <row r="249" spans="2:9" ht="15.6" x14ac:dyDescent="0.25">
      <c r="B249" s="21">
        <v>225</v>
      </c>
      <c r="C249" s="49" t="s">
        <v>142</v>
      </c>
      <c r="D249" s="32" t="s">
        <v>155</v>
      </c>
      <c r="E249" s="91">
        <v>0</v>
      </c>
      <c r="F249" s="32">
        <v>380</v>
      </c>
      <c r="G249" s="87">
        <f t="shared" si="6"/>
        <v>0</v>
      </c>
    </row>
    <row r="250" spans="2:9" x14ac:dyDescent="0.25">
      <c r="B250" s="21">
        <v>226</v>
      </c>
      <c r="C250" s="49" t="s">
        <v>143</v>
      </c>
      <c r="D250" s="32" t="s">
        <v>4</v>
      </c>
      <c r="E250" s="91">
        <v>0</v>
      </c>
      <c r="F250" s="32">
        <v>2</v>
      </c>
      <c r="G250" s="87">
        <f t="shared" si="6"/>
        <v>0</v>
      </c>
    </row>
    <row r="251" spans="2:9" ht="26.4" x14ac:dyDescent="0.25">
      <c r="B251" s="21">
        <v>227</v>
      </c>
      <c r="C251" s="27" t="s">
        <v>28</v>
      </c>
      <c r="D251" s="50" t="s">
        <v>165</v>
      </c>
      <c r="E251" s="91">
        <v>0</v>
      </c>
      <c r="F251" s="81">
        <v>1</v>
      </c>
      <c r="G251" s="87">
        <f t="shared" si="6"/>
        <v>0</v>
      </c>
    </row>
    <row r="252" spans="2:9" x14ac:dyDescent="0.25">
      <c r="B252" s="21">
        <v>228</v>
      </c>
      <c r="C252" s="47" t="s">
        <v>29</v>
      </c>
      <c r="D252" s="51" t="s">
        <v>165</v>
      </c>
      <c r="E252" s="91">
        <v>0</v>
      </c>
      <c r="F252" s="81">
        <v>1</v>
      </c>
      <c r="G252" s="87">
        <f t="shared" si="6"/>
        <v>0</v>
      </c>
    </row>
    <row r="253" spans="2:9" x14ac:dyDescent="0.25">
      <c r="B253" s="21">
        <v>229</v>
      </c>
      <c r="C253" s="47" t="s">
        <v>30</v>
      </c>
      <c r="D253" s="51" t="s">
        <v>165</v>
      </c>
      <c r="E253" s="91">
        <v>0</v>
      </c>
      <c r="F253" s="81">
        <v>1</v>
      </c>
      <c r="G253" s="87">
        <f t="shared" si="6"/>
        <v>0</v>
      </c>
    </row>
    <row r="254" spans="2:9" s="52" customFormat="1" x14ac:dyDescent="0.25">
      <c r="B254" s="18" t="s">
        <v>6</v>
      </c>
      <c r="C254" s="19"/>
      <c r="D254" s="19"/>
      <c r="E254" s="19"/>
      <c r="F254" s="19"/>
      <c r="G254" s="20"/>
      <c r="H254" s="53"/>
      <c r="I254" s="53"/>
    </row>
    <row r="255" spans="2:9" s="52" customFormat="1" x14ac:dyDescent="0.25">
      <c r="B255" s="21">
        <v>230</v>
      </c>
      <c r="C255" s="27" t="s">
        <v>31</v>
      </c>
      <c r="D255" s="26" t="s">
        <v>9</v>
      </c>
      <c r="E255" s="92">
        <v>0</v>
      </c>
      <c r="F255" s="82">
        <v>1</v>
      </c>
      <c r="G255" s="87">
        <f>E255*F255</f>
        <v>0</v>
      </c>
      <c r="H255" s="53"/>
      <c r="I255" s="53"/>
    </row>
    <row r="256" spans="2:9" s="52" customFormat="1" x14ac:dyDescent="0.25">
      <c r="B256" s="21">
        <v>231</v>
      </c>
      <c r="C256" s="27" t="s">
        <v>32</v>
      </c>
      <c r="D256" s="26" t="s">
        <v>10</v>
      </c>
      <c r="E256" s="92">
        <v>0</v>
      </c>
      <c r="F256" s="83">
        <v>0.38</v>
      </c>
      <c r="G256" s="87">
        <f>E256*F256</f>
        <v>0</v>
      </c>
      <c r="H256" s="53"/>
    </row>
    <row r="257" spans="2:7" ht="13.8" thickBot="1" x14ac:dyDescent="0.3">
      <c r="B257" s="54" t="s">
        <v>41</v>
      </c>
      <c r="C257" s="55"/>
      <c r="D257" s="55"/>
      <c r="E257" s="55"/>
      <c r="F257" s="55"/>
      <c r="G257" s="93">
        <f>SUM(G225:G253,G255:G256)</f>
        <v>0</v>
      </c>
    </row>
    <row r="258" spans="2:7" x14ac:dyDescent="0.25">
      <c r="B258" s="56" t="s">
        <v>42</v>
      </c>
      <c r="C258" s="57"/>
      <c r="D258" s="57"/>
      <c r="E258" s="57"/>
      <c r="F258" s="57"/>
      <c r="G258" s="58"/>
    </row>
    <row r="259" spans="2:7" x14ac:dyDescent="0.25">
      <c r="B259" s="21">
        <v>232</v>
      </c>
      <c r="C259" s="28" t="s">
        <v>127</v>
      </c>
      <c r="D259" s="31" t="s">
        <v>5</v>
      </c>
      <c r="E259" s="91">
        <v>0</v>
      </c>
      <c r="F259" s="76">
        <v>4039</v>
      </c>
      <c r="G259" s="87">
        <f>E259*F259</f>
        <v>0</v>
      </c>
    </row>
    <row r="260" spans="2:7" x14ac:dyDescent="0.25">
      <c r="B260" s="21">
        <v>233</v>
      </c>
      <c r="C260" s="24" t="s">
        <v>23</v>
      </c>
      <c r="D260" s="32" t="s">
        <v>4</v>
      </c>
      <c r="E260" s="91">
        <v>0</v>
      </c>
      <c r="F260" s="32">
        <v>18</v>
      </c>
      <c r="G260" s="87">
        <f t="shared" ref="G260:G276" si="7">E260*F260</f>
        <v>0</v>
      </c>
    </row>
    <row r="261" spans="2:7" ht="15.6" x14ac:dyDescent="0.25">
      <c r="B261" s="21">
        <v>234</v>
      </c>
      <c r="C261" s="24" t="s">
        <v>128</v>
      </c>
      <c r="D261" s="32" t="s">
        <v>156</v>
      </c>
      <c r="E261" s="91">
        <v>0</v>
      </c>
      <c r="F261" s="77">
        <v>24.23</v>
      </c>
      <c r="G261" s="87">
        <f t="shared" si="7"/>
        <v>0</v>
      </c>
    </row>
    <row r="262" spans="2:7" ht="26.4" x14ac:dyDescent="0.25">
      <c r="B262" s="21">
        <v>235</v>
      </c>
      <c r="C262" s="28" t="s">
        <v>145</v>
      </c>
      <c r="D262" s="32" t="s">
        <v>154</v>
      </c>
      <c r="E262" s="91">
        <v>0</v>
      </c>
      <c r="F262" s="76">
        <v>5252</v>
      </c>
      <c r="G262" s="87">
        <f t="shared" si="7"/>
        <v>0</v>
      </c>
    </row>
    <row r="263" spans="2:7" ht="26.4" x14ac:dyDescent="0.25">
      <c r="B263" s="21">
        <v>236</v>
      </c>
      <c r="C263" s="47" t="s">
        <v>24</v>
      </c>
      <c r="D263" s="32" t="s">
        <v>155</v>
      </c>
      <c r="E263" s="91">
        <v>0</v>
      </c>
      <c r="F263" s="76">
        <v>19895</v>
      </c>
      <c r="G263" s="87">
        <f t="shared" si="7"/>
        <v>0</v>
      </c>
    </row>
    <row r="264" spans="2:7" ht="26.4" x14ac:dyDescent="0.25">
      <c r="B264" s="21">
        <v>237</v>
      </c>
      <c r="C264" s="33" t="s">
        <v>25</v>
      </c>
      <c r="D264" s="32" t="s">
        <v>154</v>
      </c>
      <c r="E264" s="91">
        <v>0</v>
      </c>
      <c r="F264" s="76">
        <v>1870</v>
      </c>
      <c r="G264" s="87">
        <f t="shared" si="7"/>
        <v>0</v>
      </c>
    </row>
    <row r="265" spans="2:7" ht="15.6" x14ac:dyDescent="0.25">
      <c r="B265" s="21">
        <v>238</v>
      </c>
      <c r="C265" s="24" t="s">
        <v>133</v>
      </c>
      <c r="D265" s="32" t="s">
        <v>154</v>
      </c>
      <c r="E265" s="91">
        <v>0</v>
      </c>
      <c r="F265" s="76">
        <v>4059</v>
      </c>
      <c r="G265" s="87">
        <f t="shared" si="7"/>
        <v>0</v>
      </c>
    </row>
    <row r="266" spans="2:7" x14ac:dyDescent="0.25">
      <c r="B266" s="21">
        <v>239</v>
      </c>
      <c r="C266" s="34" t="s">
        <v>130</v>
      </c>
      <c r="D266" s="32" t="s">
        <v>4</v>
      </c>
      <c r="E266" s="91">
        <v>0</v>
      </c>
      <c r="F266" s="79">
        <v>11</v>
      </c>
      <c r="G266" s="87">
        <f t="shared" si="7"/>
        <v>0</v>
      </c>
    </row>
    <row r="267" spans="2:7" ht="26.4" x14ac:dyDescent="0.25">
      <c r="B267" s="21">
        <v>240</v>
      </c>
      <c r="C267" s="35" t="s">
        <v>27</v>
      </c>
      <c r="D267" s="32" t="s">
        <v>155</v>
      </c>
      <c r="E267" s="91">
        <v>0</v>
      </c>
      <c r="F267" s="79">
        <v>1100</v>
      </c>
      <c r="G267" s="87">
        <f t="shared" si="7"/>
        <v>0</v>
      </c>
    </row>
    <row r="268" spans="2:7" ht="26.4" x14ac:dyDescent="0.25">
      <c r="B268" s="21">
        <v>241</v>
      </c>
      <c r="C268" s="35" t="s">
        <v>26</v>
      </c>
      <c r="D268" s="32" t="s">
        <v>154</v>
      </c>
      <c r="E268" s="91">
        <v>0</v>
      </c>
      <c r="F268" s="79">
        <v>99</v>
      </c>
      <c r="G268" s="87">
        <f t="shared" si="7"/>
        <v>0</v>
      </c>
    </row>
    <row r="269" spans="2:7" ht="26.4" x14ac:dyDescent="0.25">
      <c r="B269" s="21">
        <v>242</v>
      </c>
      <c r="C269" s="36" t="s">
        <v>126</v>
      </c>
      <c r="D269" s="32" t="s">
        <v>154</v>
      </c>
      <c r="E269" s="91">
        <v>0</v>
      </c>
      <c r="F269" s="79">
        <v>242</v>
      </c>
      <c r="G269" s="87">
        <f t="shared" si="7"/>
        <v>0</v>
      </c>
    </row>
    <row r="270" spans="2:7" x14ac:dyDescent="0.25">
      <c r="B270" s="21">
        <v>243</v>
      </c>
      <c r="C270" s="34" t="s">
        <v>131</v>
      </c>
      <c r="D270" s="32" t="s">
        <v>4</v>
      </c>
      <c r="E270" s="91">
        <v>0</v>
      </c>
      <c r="F270" s="79">
        <v>7</v>
      </c>
      <c r="G270" s="87">
        <f t="shared" si="7"/>
        <v>0</v>
      </c>
    </row>
    <row r="271" spans="2:7" ht="26.4" x14ac:dyDescent="0.25">
      <c r="B271" s="21">
        <v>244</v>
      </c>
      <c r="C271" s="35" t="s">
        <v>27</v>
      </c>
      <c r="D271" s="32" t="s">
        <v>155</v>
      </c>
      <c r="E271" s="91">
        <v>0</v>
      </c>
      <c r="F271" s="79">
        <v>350</v>
      </c>
      <c r="G271" s="87">
        <f t="shared" si="7"/>
        <v>0</v>
      </c>
    </row>
    <row r="272" spans="2:7" ht="26.4" x14ac:dyDescent="0.25">
      <c r="B272" s="21">
        <v>245</v>
      </c>
      <c r="C272" s="35" t="s">
        <v>26</v>
      </c>
      <c r="D272" s="32" t="s">
        <v>154</v>
      </c>
      <c r="E272" s="91">
        <v>0</v>
      </c>
      <c r="F272" s="79">
        <v>35</v>
      </c>
      <c r="G272" s="87">
        <f t="shared" si="7"/>
        <v>0</v>
      </c>
    </row>
    <row r="273" spans="2:192" ht="26.4" x14ac:dyDescent="0.25">
      <c r="B273" s="21">
        <v>246</v>
      </c>
      <c r="C273" s="36" t="s">
        <v>126</v>
      </c>
      <c r="D273" s="32" t="s">
        <v>154</v>
      </c>
      <c r="E273" s="91">
        <v>0</v>
      </c>
      <c r="F273" s="79">
        <v>70</v>
      </c>
      <c r="G273" s="87">
        <f t="shared" si="7"/>
        <v>0</v>
      </c>
    </row>
    <row r="274" spans="2:192" ht="26.4" x14ac:dyDescent="0.25">
      <c r="B274" s="21">
        <v>247</v>
      </c>
      <c r="C274" s="27" t="s">
        <v>28</v>
      </c>
      <c r="D274" s="50" t="s">
        <v>165</v>
      </c>
      <c r="E274" s="91">
        <v>0</v>
      </c>
      <c r="F274" s="81">
        <v>2</v>
      </c>
      <c r="G274" s="87">
        <f t="shared" si="7"/>
        <v>0</v>
      </c>
    </row>
    <row r="275" spans="2:192" x14ac:dyDescent="0.25">
      <c r="B275" s="21">
        <v>248</v>
      </c>
      <c r="C275" s="47" t="s">
        <v>29</v>
      </c>
      <c r="D275" s="51" t="s">
        <v>165</v>
      </c>
      <c r="E275" s="91">
        <v>0</v>
      </c>
      <c r="F275" s="81">
        <v>2</v>
      </c>
      <c r="G275" s="87">
        <f t="shared" si="7"/>
        <v>0</v>
      </c>
    </row>
    <row r="276" spans="2:192" x14ac:dyDescent="0.25">
      <c r="B276" s="21">
        <v>249</v>
      </c>
      <c r="C276" s="47" t="s">
        <v>30</v>
      </c>
      <c r="D276" s="51" t="s">
        <v>165</v>
      </c>
      <c r="E276" s="91">
        <v>0</v>
      </c>
      <c r="F276" s="81">
        <v>2</v>
      </c>
      <c r="G276" s="87">
        <f t="shared" si="7"/>
        <v>0</v>
      </c>
    </row>
    <row r="277" spans="2:192" s="52" customFormat="1" x14ac:dyDescent="0.25">
      <c r="B277" s="56" t="s">
        <v>6</v>
      </c>
      <c r="C277" s="57"/>
      <c r="D277" s="57"/>
      <c r="E277" s="57"/>
      <c r="F277" s="57"/>
      <c r="G277" s="58"/>
      <c r="H277" s="53"/>
      <c r="I277" s="53"/>
    </row>
    <row r="278" spans="2:192" s="52" customFormat="1" x14ac:dyDescent="0.25">
      <c r="B278" s="21">
        <v>250</v>
      </c>
      <c r="C278" s="27" t="s">
        <v>31</v>
      </c>
      <c r="D278" s="26" t="s">
        <v>9</v>
      </c>
      <c r="E278" s="92">
        <v>0</v>
      </c>
      <c r="F278" s="82">
        <v>2</v>
      </c>
      <c r="G278" s="87">
        <f>E278*F278</f>
        <v>0</v>
      </c>
      <c r="H278" s="53"/>
      <c r="I278" s="53"/>
    </row>
    <row r="279" spans="2:192" s="52" customFormat="1" x14ac:dyDescent="0.25">
      <c r="B279" s="21">
        <v>251</v>
      </c>
      <c r="C279" s="27" t="s">
        <v>32</v>
      </c>
      <c r="D279" s="26" t="s">
        <v>10</v>
      </c>
      <c r="E279" s="92">
        <v>0</v>
      </c>
      <c r="F279" s="83">
        <v>1.62</v>
      </c>
      <c r="G279" s="87">
        <f>E279*F279</f>
        <v>0</v>
      </c>
      <c r="H279" s="53"/>
    </row>
    <row r="280" spans="2:192" ht="13.8" thickBot="1" x14ac:dyDescent="0.3">
      <c r="B280" s="54" t="s">
        <v>43</v>
      </c>
      <c r="C280" s="55"/>
      <c r="D280" s="55"/>
      <c r="E280" s="55"/>
      <c r="F280" s="55"/>
      <c r="G280" s="93">
        <f>SUM(G259:G276,G278:G279)</f>
        <v>0</v>
      </c>
    </row>
    <row r="281" spans="2:192" ht="13.8" thickBot="1" x14ac:dyDescent="0.3">
      <c r="B281" s="62"/>
      <c r="D281" s="63" t="s">
        <v>166</v>
      </c>
      <c r="E281" s="63"/>
      <c r="F281" s="64"/>
      <c r="G281" s="94">
        <f>G115+G152+G174+G223+G257+G280</f>
        <v>0</v>
      </c>
      <c r="H281" s="95" t="s">
        <v>167</v>
      </c>
    </row>
    <row r="282" spans="2:192" x14ac:dyDescent="0.25">
      <c r="B282" s="96" t="s">
        <v>3</v>
      </c>
      <c r="C282" s="96"/>
      <c r="D282" s="96"/>
      <c r="E282" s="96"/>
      <c r="F282" s="96"/>
      <c r="G282" s="96"/>
    </row>
    <row r="283" spans="2:192" x14ac:dyDescent="0.25">
      <c r="B283" s="96" t="s">
        <v>16</v>
      </c>
      <c r="C283" s="96"/>
      <c r="D283" s="96"/>
      <c r="E283" s="96"/>
      <c r="F283" s="96"/>
      <c r="G283" s="96"/>
    </row>
    <row r="284" spans="2:192" ht="25.2" customHeight="1" x14ac:dyDescent="0.25">
      <c r="B284" s="97" t="s">
        <v>168</v>
      </c>
      <c r="C284" s="97"/>
      <c r="D284" s="97"/>
      <c r="E284" s="97"/>
      <c r="F284" s="97"/>
      <c r="G284" s="97"/>
    </row>
    <row r="285" spans="2:192" ht="24.6" customHeight="1" x14ac:dyDescent="0.25">
      <c r="B285" s="97" t="s">
        <v>169</v>
      </c>
      <c r="C285" s="97"/>
      <c r="D285" s="97"/>
      <c r="E285" s="97"/>
      <c r="F285" s="97"/>
      <c r="G285" s="97"/>
    </row>
    <row r="286" spans="2:192" ht="27.6" customHeight="1" x14ac:dyDescent="0.25">
      <c r="B286" s="97" t="s">
        <v>170</v>
      </c>
      <c r="C286" s="97"/>
      <c r="D286" s="97"/>
      <c r="E286" s="97"/>
      <c r="F286" s="97"/>
      <c r="G286" s="97"/>
      <c r="AS286" s="65"/>
      <c r="AT286" s="65"/>
      <c r="AU286" s="65"/>
      <c r="AV286" s="65"/>
      <c r="AW286" s="65"/>
      <c r="AX286" s="65"/>
      <c r="AY286" s="65"/>
      <c r="AZ286" s="65"/>
      <c r="BA286" s="65"/>
      <c r="BB286" s="65"/>
      <c r="BC286" s="65"/>
      <c r="BD286" s="65"/>
      <c r="BE286" s="65"/>
      <c r="BF286" s="65"/>
      <c r="BG286" s="65"/>
      <c r="BH286" s="65"/>
      <c r="BI286" s="65"/>
      <c r="BJ286" s="65"/>
      <c r="BK286" s="65"/>
      <c r="BL286" s="65"/>
      <c r="BM286" s="65"/>
      <c r="BN286" s="65"/>
      <c r="BO286" s="65"/>
      <c r="BP286" s="65"/>
      <c r="BQ286" s="65"/>
      <c r="BR286" s="65"/>
      <c r="BS286" s="65"/>
      <c r="BT286" s="65"/>
      <c r="BU286" s="65"/>
      <c r="BV286" s="65"/>
      <c r="BW286" s="65"/>
      <c r="BX286" s="65"/>
      <c r="BY286" s="65"/>
      <c r="BZ286" s="65"/>
      <c r="CA286" s="65"/>
      <c r="CB286" s="65"/>
      <c r="CC286" s="65"/>
      <c r="CD286" s="65"/>
      <c r="CE286" s="65"/>
      <c r="CF286" s="65"/>
      <c r="CG286" s="65"/>
      <c r="CH286" s="65"/>
      <c r="CI286" s="65"/>
      <c r="CJ286" s="65"/>
      <c r="CK286" s="65"/>
      <c r="CL286" s="65"/>
      <c r="CM286" s="65"/>
      <c r="CN286" s="65"/>
      <c r="CO286" s="65"/>
      <c r="CP286" s="65"/>
      <c r="CQ286" s="65"/>
      <c r="CR286" s="65"/>
      <c r="CS286" s="65"/>
      <c r="CT286" s="65"/>
      <c r="CU286" s="65"/>
      <c r="CV286" s="65"/>
      <c r="CW286" s="65"/>
      <c r="CX286" s="65"/>
      <c r="CY286" s="65"/>
      <c r="CZ286" s="65"/>
      <c r="DA286" s="65"/>
      <c r="DB286" s="65"/>
      <c r="DC286" s="65"/>
      <c r="DD286" s="65"/>
      <c r="DE286" s="65"/>
      <c r="DF286" s="65"/>
      <c r="DG286" s="65"/>
      <c r="DH286" s="65"/>
      <c r="DI286" s="65"/>
      <c r="DJ286" s="65"/>
      <c r="DK286" s="65"/>
      <c r="DL286" s="65"/>
      <c r="DM286" s="65"/>
      <c r="DN286" s="65"/>
      <c r="DO286" s="65"/>
      <c r="DP286" s="65"/>
      <c r="DQ286" s="65"/>
      <c r="DR286" s="65"/>
      <c r="DS286" s="65"/>
      <c r="DT286" s="65"/>
      <c r="DU286" s="65"/>
      <c r="DV286" s="65"/>
      <c r="DW286" s="65"/>
      <c r="DX286" s="65"/>
      <c r="DY286" s="65"/>
      <c r="DZ286" s="65"/>
      <c r="EA286" s="65"/>
      <c r="EB286" s="65"/>
      <c r="EC286" s="65"/>
      <c r="ED286" s="65"/>
      <c r="EE286" s="65"/>
      <c r="EF286" s="65"/>
      <c r="EG286" s="65"/>
      <c r="EH286" s="65"/>
      <c r="EI286" s="65"/>
      <c r="EJ286" s="65"/>
      <c r="EK286" s="65"/>
      <c r="EL286" s="65"/>
      <c r="EM286" s="65"/>
      <c r="EN286" s="65"/>
      <c r="EO286" s="65"/>
      <c r="EP286" s="65"/>
      <c r="EQ286" s="65"/>
      <c r="ER286" s="65"/>
      <c r="ES286" s="65"/>
      <c r="ET286" s="65"/>
      <c r="EU286" s="65"/>
      <c r="EV286" s="65"/>
      <c r="EW286" s="65"/>
      <c r="EX286" s="65"/>
      <c r="EY286" s="65"/>
      <c r="EZ286" s="65"/>
      <c r="FA286" s="65"/>
      <c r="FB286" s="65"/>
      <c r="FC286" s="65"/>
      <c r="FD286" s="65"/>
      <c r="FE286" s="65"/>
      <c r="FF286" s="65"/>
      <c r="FG286" s="65"/>
      <c r="FH286" s="65"/>
      <c r="FI286" s="65"/>
      <c r="FJ286" s="65"/>
      <c r="FK286" s="65"/>
      <c r="FL286" s="65"/>
      <c r="FM286" s="65"/>
      <c r="FN286" s="65"/>
      <c r="FO286" s="65"/>
      <c r="FP286" s="65"/>
      <c r="FQ286" s="65"/>
      <c r="FR286" s="65"/>
      <c r="FS286" s="65"/>
      <c r="FT286" s="65"/>
      <c r="FU286" s="65"/>
      <c r="FV286" s="65"/>
      <c r="FW286" s="65"/>
      <c r="FX286" s="65"/>
      <c r="FY286" s="65"/>
      <c r="FZ286" s="65"/>
      <c r="GA286" s="65"/>
      <c r="GB286" s="65"/>
      <c r="GC286" s="65"/>
      <c r="GD286" s="65"/>
      <c r="GE286" s="65"/>
      <c r="GF286" s="65"/>
      <c r="GG286" s="65"/>
      <c r="GH286" s="65"/>
      <c r="GI286" s="65"/>
      <c r="GJ286" s="65"/>
    </row>
  </sheetData>
  <mergeCells count="33">
    <mergeCell ref="B254:G254"/>
    <mergeCell ref="B257:F257"/>
    <mergeCell ref="B258:G258"/>
    <mergeCell ref="B277:G277"/>
    <mergeCell ref="B280:F280"/>
    <mergeCell ref="B174:F174"/>
    <mergeCell ref="B175:G175"/>
    <mergeCell ref="B220:G220"/>
    <mergeCell ref="B223:F223"/>
    <mergeCell ref="B224:G224"/>
    <mergeCell ref="B116:G116"/>
    <mergeCell ref="B149:G149"/>
    <mergeCell ref="B152:F152"/>
    <mergeCell ref="B153:G153"/>
    <mergeCell ref="B171:G171"/>
    <mergeCell ref="B10:G10"/>
    <mergeCell ref="B11:G11"/>
    <mergeCell ref="B62:G62"/>
    <mergeCell ref="B111:G111"/>
    <mergeCell ref="B115:F115"/>
    <mergeCell ref="B7:B9"/>
    <mergeCell ref="C7:C9"/>
    <mergeCell ref="D7:D9"/>
    <mergeCell ref="F7:F8"/>
    <mergeCell ref="G7:G9"/>
    <mergeCell ref="E7:E9"/>
    <mergeCell ref="B1:G1"/>
    <mergeCell ref="B286:G286"/>
    <mergeCell ref="D281:F281"/>
    <mergeCell ref="B285:G285"/>
    <mergeCell ref="B284:G284"/>
    <mergeCell ref="B283:G283"/>
    <mergeCell ref="B282:G282"/>
  </mergeCells>
  <phoneticPr fontId="2" type="noConversion"/>
  <conditionalFormatting sqref="B111">
    <cfRule type="cellIs" dxfId="12" priority="18" stopIfTrue="1" operator="equal">
      <formula>0</formula>
    </cfRule>
  </conditionalFormatting>
  <conditionalFormatting sqref="B149">
    <cfRule type="cellIs" dxfId="11" priority="17" stopIfTrue="1" operator="equal">
      <formula>0</formula>
    </cfRule>
  </conditionalFormatting>
  <conditionalFormatting sqref="B171">
    <cfRule type="cellIs" dxfId="10" priority="13" stopIfTrue="1" operator="equal">
      <formula>0</formula>
    </cfRule>
  </conditionalFormatting>
  <conditionalFormatting sqref="B220">
    <cfRule type="cellIs" dxfId="9" priority="16" stopIfTrue="1" operator="equal">
      <formula>0</formula>
    </cfRule>
  </conditionalFormatting>
  <conditionalFormatting sqref="B254">
    <cfRule type="cellIs" dxfId="8" priority="15" stopIfTrue="1" operator="equal">
      <formula>0</formula>
    </cfRule>
  </conditionalFormatting>
  <conditionalFormatting sqref="B277">
    <cfRule type="cellIs" dxfId="7" priority="14" stopIfTrue="1" operator="equal">
      <formula>0</formula>
    </cfRule>
  </conditionalFormatting>
  <conditionalFormatting sqref="C52">
    <cfRule type="cellIs" dxfId="6" priority="6" stopIfTrue="1" operator="equal">
      <formula>0</formula>
    </cfRule>
  </conditionalFormatting>
  <conditionalFormatting sqref="C86">
    <cfRule type="cellIs" dxfId="5" priority="12" stopIfTrue="1" operator="equal">
      <formula>0</formula>
    </cfRule>
  </conditionalFormatting>
  <conditionalFormatting sqref="C122">
    <cfRule type="cellIs" dxfId="4" priority="5" stopIfTrue="1" operator="equal">
      <formula>0</formula>
    </cfRule>
  </conditionalFormatting>
  <conditionalFormatting sqref="C158">
    <cfRule type="cellIs" dxfId="3" priority="4" stopIfTrue="1" operator="equal">
      <formula>0</formula>
    </cfRule>
  </conditionalFormatting>
  <conditionalFormatting sqref="C182">
    <cfRule type="cellIs" dxfId="2" priority="3" stopIfTrue="1" operator="equal">
      <formula>0</formula>
    </cfRule>
  </conditionalFormatting>
  <conditionalFormatting sqref="C229">
    <cfRule type="cellIs" dxfId="1" priority="2" stopIfTrue="1" operator="equal">
      <formula>0</formula>
    </cfRule>
  </conditionalFormatting>
  <conditionalFormatting sqref="C26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2024-05-27T21:35:47Z</dcterms:modified>
</cp:coreProperties>
</file>